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EstaPasta_de_trabalho"/>
  <mc:AlternateContent xmlns:mc="http://schemas.openxmlformats.org/markup-compatibility/2006">
    <mc:Choice Requires="x15">
      <x15ac:absPath xmlns:x15ac="http://schemas.microsoft.com/office/spreadsheetml/2010/11/ac" url="S:\Departamentos\IEPAC\Ensino\Estagio Curricular\2021\2º Semestre\"/>
    </mc:Choice>
  </mc:AlternateContent>
  <bookViews>
    <workbookView xWindow="0" yWindow="0" windowWidth="19200" windowHeight="11595"/>
  </bookViews>
  <sheets>
    <sheet name="2º sem" sheetId="5" r:id="rId1"/>
    <sheet name="Check List" sheetId="1" state="hidden" r:id="rId2"/>
    <sheet name="Plan1" sheetId="4" state="hidden" r:id="rId3"/>
  </sheets>
  <definedNames>
    <definedName name="_xlnm.Print_Area" localSheetId="0">'2º sem'!$A$1:$Q$52</definedName>
    <definedName name="BANCO" localSheetId="0">#REF!</definedName>
    <definedName name="BANC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5" l="1"/>
  <c r="E48" i="5" l="1"/>
  <c r="C48" i="5"/>
  <c r="L30" i="5"/>
  <c r="L25" i="5"/>
  <c r="L20" i="5"/>
  <c r="L15" i="5"/>
  <c r="H48" i="5" s="1"/>
  <c r="E9" i="1" l="1"/>
  <c r="M9" i="1"/>
  <c r="I9" i="1"/>
  <c r="A9" i="1"/>
  <c r="H7" i="1"/>
  <c r="A7" i="1"/>
  <c r="E15" i="1" l="1"/>
  <c r="C15" i="1"/>
  <c r="A15" i="1" l="1"/>
  <c r="A11" i="1"/>
  <c r="N11" i="1" l="1"/>
  <c r="H11" i="1"/>
  <c r="G15" i="1" l="1"/>
  <c r="L15" i="1" s="1"/>
</calcChain>
</file>

<file path=xl/sharedStrings.xml><?xml version="1.0" encoding="utf-8"?>
<sst xmlns="http://schemas.openxmlformats.org/spreadsheetml/2006/main" count="166" uniqueCount="129">
  <si>
    <t>Telefone</t>
  </si>
  <si>
    <t>Observações:</t>
  </si>
  <si>
    <t>1. Unidade do Campo de Aprendizagem</t>
  </si>
  <si>
    <t>3. Curso</t>
  </si>
  <si>
    <t>2. Nome da Instituição Solicitante</t>
  </si>
  <si>
    <t>4.Tipo</t>
  </si>
  <si>
    <t>5. Data de Início</t>
  </si>
  <si>
    <t>6. Data de Término</t>
  </si>
  <si>
    <t>DOCUMENTAÇÃO CAMPO DE APRENDIZAGEM</t>
  </si>
  <si>
    <t>9. Nº Turmas</t>
  </si>
  <si>
    <t>10. Nº Alunos</t>
  </si>
  <si>
    <t>12. Valor Hora</t>
  </si>
  <si>
    <t>13. Valor Total</t>
  </si>
  <si>
    <t>12.Total de Horas</t>
  </si>
  <si>
    <t>11.Horas/aluno</t>
  </si>
  <si>
    <t xml:space="preserve">IDENTIFICAÇÃO DO CAMPO </t>
  </si>
  <si>
    <t>DOCUMENTAÇÃO</t>
  </si>
  <si>
    <r>
      <t xml:space="preserve">7. Solicitado por: </t>
    </r>
    <r>
      <rPr>
        <b/>
        <sz val="8"/>
        <color theme="1"/>
        <rFont val="Calibri"/>
        <family val="2"/>
        <scheme val="minor"/>
      </rPr>
      <t>(nome do(a) solicitante)</t>
    </r>
  </si>
  <si>
    <t>8. E-mail do(a) solicitante</t>
  </si>
  <si>
    <t>9. Telefone</t>
  </si>
  <si>
    <t>10. Autorizado por:</t>
  </si>
  <si>
    <t xml:space="preserve">11. E-mail </t>
  </si>
  <si>
    <t>12. Telefone</t>
  </si>
  <si>
    <t>14. Termo de Convênio Assinado (3 vias)</t>
  </si>
  <si>
    <t>15. Termo Compromisso Assinado (3 vias)</t>
  </si>
  <si>
    <t>18.Nº Apólice</t>
  </si>
  <si>
    <t>16. Termo Aditivo Assinado (3 vias)</t>
  </si>
  <si>
    <t xml:space="preserve">17. Apólice se Seguros </t>
  </si>
  <si>
    <t>19.Empresa Seguradora</t>
  </si>
  <si>
    <t>20. Data Vencimento Apólice</t>
  </si>
  <si>
    <t>21. Cópias das Carteiras de Vacinação</t>
  </si>
  <si>
    <t>23. Escala de Alunos</t>
  </si>
  <si>
    <t>OBSERVAÇÕES</t>
  </si>
  <si>
    <t>Preenchido por:</t>
  </si>
  <si>
    <t>Checado por:</t>
  </si>
  <si>
    <t>Data:</t>
  </si>
  <si>
    <t>Turma 1</t>
  </si>
  <si>
    <t>Turma 2</t>
  </si>
  <si>
    <t>Turma 3</t>
  </si>
  <si>
    <t>Turma 4</t>
  </si>
  <si>
    <t>Responsável pelo preenchimento:</t>
  </si>
  <si>
    <t>Cargo/Função:</t>
  </si>
  <si>
    <t>E-mail:</t>
  </si>
  <si>
    <t>Telefone:</t>
  </si>
  <si>
    <t>Curso</t>
  </si>
  <si>
    <t>Tipo</t>
  </si>
  <si>
    <t>Data de Início</t>
  </si>
  <si>
    <t>Data de Término</t>
  </si>
  <si>
    <t>Nº Turmas</t>
  </si>
  <si>
    <t>Nº Alunos</t>
  </si>
  <si>
    <t>Total de Horas</t>
  </si>
  <si>
    <t>Nome do(a) Professor(a)</t>
  </si>
  <si>
    <t>DISTRIBUIÇÃO DAS TURMAS</t>
  </si>
  <si>
    <t>Número de dias para início do campo</t>
  </si>
  <si>
    <t>Dias úteis
/Mês</t>
  </si>
  <si>
    <t>Admissão PS</t>
  </si>
  <si>
    <t>Alojamento Conjunto</t>
  </si>
  <si>
    <t>Centro Cirúrgico</t>
  </si>
  <si>
    <t>Centro de Material e Esterilização</t>
  </si>
  <si>
    <t>Centro de Parto Normal</t>
  </si>
  <si>
    <t>Centro Obstétrico</t>
  </si>
  <si>
    <t>Clínica Cirúrgica</t>
  </si>
  <si>
    <t>Clínica Cirúrgica PS</t>
  </si>
  <si>
    <t xml:space="preserve">Clínica Médica </t>
  </si>
  <si>
    <t>Clínica Médica Fem</t>
  </si>
  <si>
    <t>Clínica Médica Masc</t>
  </si>
  <si>
    <t>Clínica Médica PS</t>
  </si>
  <si>
    <t>CTQ - Centro de Tratamento de Queimados</t>
  </si>
  <si>
    <t>Fisioterapia</t>
  </si>
  <si>
    <t>Maternidade</t>
  </si>
  <si>
    <t>Medicina</t>
  </si>
  <si>
    <t>Neurocirurgia</t>
  </si>
  <si>
    <t>Nutrição</t>
  </si>
  <si>
    <t>Observação PS</t>
  </si>
  <si>
    <t>Ortopedia</t>
  </si>
  <si>
    <t xml:space="preserve">Pediatria </t>
  </si>
  <si>
    <t>Pediatria Enfermaria</t>
  </si>
  <si>
    <t>Pediatria PS</t>
  </si>
  <si>
    <t>Politrauma</t>
  </si>
  <si>
    <t>Pronto atendimento</t>
  </si>
  <si>
    <t>Pronto Socorro</t>
  </si>
  <si>
    <t xml:space="preserve">Pronto Socorro Internação </t>
  </si>
  <si>
    <t>Psicologia</t>
  </si>
  <si>
    <t>Psiquiatria</t>
  </si>
  <si>
    <t>Retaguarda</t>
  </si>
  <si>
    <t>Unidade Canguru</t>
  </si>
  <si>
    <t>UTI Adulto</t>
  </si>
  <si>
    <t xml:space="preserve">UTI Infantil/Pediatria </t>
  </si>
  <si>
    <t>UTI Neonatal</t>
  </si>
  <si>
    <t>Agência Transfusional</t>
  </si>
  <si>
    <t>AME BOURROUL</t>
  </si>
  <si>
    <t>MEDICINA</t>
  </si>
  <si>
    <t>INTERNATO</t>
  </si>
  <si>
    <t>ENFERMAGEM</t>
  </si>
  <si>
    <t>FISIOTERAPIA</t>
  </si>
  <si>
    <t xml:space="preserve">PSICOLOGIA </t>
  </si>
  <si>
    <t xml:space="preserve">NUTRIÇÃO </t>
  </si>
  <si>
    <t xml:space="preserve">RADIOLOGIA </t>
  </si>
  <si>
    <t>HRC - HOSPITAL REGIONAL DE COTIA</t>
  </si>
  <si>
    <t xml:space="preserve">HESAP - HOSPITAL ESTADUAL DE SAPOPEMBA </t>
  </si>
  <si>
    <t>HGIS - HOSPITAL GERAL DE ITAPECERICA DE SERRA</t>
  </si>
  <si>
    <t>HEVA - HOSPITAL DE VILA ALPINA</t>
  </si>
  <si>
    <t xml:space="preserve">AME BARRADAS </t>
  </si>
  <si>
    <t>Setor</t>
  </si>
  <si>
    <t>GRADUAÇÃO</t>
  </si>
  <si>
    <t>TÉCNICO</t>
  </si>
  <si>
    <t>PÓS GRADUAÇÃO</t>
  </si>
  <si>
    <t xml:space="preserve">BIOMEDICINA </t>
  </si>
  <si>
    <t>CHS - HOSP. LEONOR MENDES DE BARROS</t>
  </si>
  <si>
    <t>CHS - HOSP. REGIONAL</t>
  </si>
  <si>
    <t>Resumo da solicitação</t>
  </si>
  <si>
    <t>Outra</t>
  </si>
  <si>
    <t>CENTRO DE ATENDIMENTO DA CAPITAL (UNIDADE CENTRAL)</t>
  </si>
  <si>
    <t>22. Plano de atividades/Programação</t>
  </si>
  <si>
    <t>Carga horária / Dia</t>
  </si>
  <si>
    <t>Nome da Instituição de Ensino Solicitante</t>
  </si>
  <si>
    <t>Unidade Assistencial do Campo de Aprendizagem Pretendida</t>
  </si>
  <si>
    <t>Dias da semana pretendidos:</t>
  </si>
  <si>
    <t xml:space="preserve">TODA DOCUMENTAÇÃO DEVERÁ SER ENTREGUE AO IEPAC 15 DIAS ANTES DO INÍCIO DO CAMPO </t>
  </si>
  <si>
    <t>SOLICITAÇÃO DE CAMPO DE APRENDIZAGEM 
2º SEMESTRE</t>
  </si>
  <si>
    <t>MANHÃ</t>
  </si>
  <si>
    <t xml:space="preserve">TARDE </t>
  </si>
  <si>
    <t>NOITE</t>
  </si>
  <si>
    <t>TURNO</t>
  </si>
  <si>
    <t>OBSERVACIONAL - ENSINO MÉDIO</t>
  </si>
  <si>
    <t>INSTRUMENTAÇÃO CIRÚRGICA</t>
  </si>
  <si>
    <t>Outros</t>
  </si>
  <si>
    <t>ESTOMATERAPIA</t>
  </si>
  <si>
    <t>Nº Alunos
Semanal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</si>
</sst>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 &quot;#,##0.00_);[Red]\(&quot;R$ &quot;#,##0.00\)"/>
    <numFmt numFmtId="44" formatCode="_(&quot;R$ &quot;* #,##0.00_);_(&quot;R$ &quot;* \(#,##0.00\);_(&quot;R$ &quot;* &quot;-&quot;??_);_(@_)"/>
    <numFmt numFmtId="43" formatCode="_(* #,##0.00_);_(* \(#,##0.00\);_(* &quot;-&quot;??_);_(@_)"/>
    <numFmt numFmtId="164" formatCode="_(* #,##0_);_(* \(#,##0\);_(* &quot;-&quot;??_);_(@_)"/>
    <numFmt numFmtId="165" formatCode="\(##\)\ ####\-####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thin">
        <color theme="2" tint="-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2" tint="-0.499984740745262"/>
      </bottom>
      <diagonal/>
    </border>
    <border>
      <left/>
      <right style="thin">
        <color theme="1" tint="0.499984740745262"/>
      </right>
      <top/>
      <bottom style="thin">
        <color theme="2" tint="-0.499984740745262"/>
      </bottom>
      <diagonal/>
    </border>
    <border>
      <left/>
      <right style="thin">
        <color theme="1" tint="0.499984740745262"/>
      </right>
      <top style="thin">
        <color theme="2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96">
    <xf numFmtId="0" fontId="0" fillId="0" borderId="0" xfId="0"/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0" fillId="0" borderId="2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  <protection locked="0"/>
    </xf>
    <xf numFmtId="0" fontId="14" fillId="2" borderId="16" xfId="0" applyFont="1" applyFill="1" applyBorder="1" applyAlignment="1" applyProtection="1">
      <alignment vertical="center"/>
    </xf>
    <xf numFmtId="0" fontId="14" fillId="2" borderId="2" xfId="0" applyFont="1" applyFill="1" applyBorder="1" applyAlignment="1" applyProtection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</xf>
    <xf numFmtId="0" fontId="10" fillId="4" borderId="10" xfId="0" applyFont="1" applyFill="1" applyBorder="1" applyAlignment="1" applyProtection="1">
      <alignment horizontal="left" vertical="center"/>
    </xf>
    <xf numFmtId="0" fontId="10" fillId="4" borderId="43" xfId="0" applyFont="1" applyFill="1" applyBorder="1" applyAlignment="1" applyProtection="1">
      <alignment horizontal="left" vertical="center"/>
    </xf>
    <xf numFmtId="164" fontId="0" fillId="0" borderId="15" xfId="0" applyNumberFormat="1" applyFill="1" applyBorder="1" applyAlignment="1" applyProtection="1">
      <alignment horizontal="center" vertical="center"/>
    </xf>
    <xf numFmtId="164" fontId="0" fillId="0" borderId="17" xfId="0" applyNumberFormat="1" applyFill="1" applyBorder="1" applyAlignment="1" applyProtection="1">
      <alignment horizontal="center" vertical="center"/>
    </xf>
    <xf numFmtId="164" fontId="0" fillId="0" borderId="15" xfId="0" applyNumberFormat="1" applyBorder="1" applyAlignment="1" applyProtection="1">
      <alignment horizontal="center" vertical="center"/>
    </xf>
    <xf numFmtId="164" fontId="0" fillId="0" borderId="17" xfId="0" applyNumberFormat="1" applyBorder="1" applyAlignment="1" applyProtection="1">
      <alignment horizontal="center" vertical="center"/>
    </xf>
    <xf numFmtId="164" fontId="0" fillId="0" borderId="0" xfId="0" applyNumberFormat="1" applyBorder="1" applyAlignment="1" applyProtection="1">
      <alignment horizontal="center" vertical="center"/>
    </xf>
    <xf numFmtId="164" fontId="2" fillId="0" borderId="31" xfId="3" applyNumberFormat="1" applyFont="1" applyFill="1" applyBorder="1" applyAlignment="1" applyProtection="1">
      <alignment horizontal="center" vertical="center"/>
    </xf>
    <xf numFmtId="164" fontId="2" fillId="0" borderId="0" xfId="3" applyNumberFormat="1" applyFont="1" applyFill="1" applyBorder="1" applyAlignment="1" applyProtection="1">
      <alignment horizontal="center" vertical="center"/>
    </xf>
    <xf numFmtId="164" fontId="2" fillId="0" borderId="23" xfId="3" applyNumberFormat="1" applyFont="1" applyFill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left" vertical="center"/>
    </xf>
    <xf numFmtId="0" fontId="3" fillId="0" borderId="36" xfId="0" applyFont="1" applyBorder="1" applyAlignment="1" applyProtection="1">
      <alignment horizontal="left" vertical="center"/>
    </xf>
    <xf numFmtId="0" fontId="3" fillId="0" borderId="37" xfId="0" applyFont="1" applyBorder="1" applyAlignment="1" applyProtection="1">
      <alignment horizontal="left"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left" vertical="top"/>
    </xf>
    <xf numFmtId="0" fontId="10" fillId="0" borderId="36" xfId="0" applyFont="1" applyBorder="1" applyAlignment="1" applyProtection="1">
      <alignment horizontal="left" vertical="top"/>
    </xf>
    <xf numFmtId="0" fontId="10" fillId="0" borderId="37" xfId="0" applyFont="1" applyBorder="1" applyAlignment="1" applyProtection="1">
      <alignment horizontal="left" vertical="top"/>
    </xf>
    <xf numFmtId="0" fontId="12" fillId="0" borderId="38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12" fillId="0" borderId="39" xfId="0" applyFont="1" applyBorder="1" applyAlignment="1" applyProtection="1">
      <alignment horizontal="center" vertical="center"/>
      <protection locked="0"/>
    </xf>
    <xf numFmtId="165" fontId="12" fillId="0" borderId="38" xfId="0" applyNumberFormat="1" applyFont="1" applyBorder="1" applyAlignment="1" applyProtection="1">
      <alignment horizontal="center" vertical="center"/>
      <protection locked="0"/>
    </xf>
    <xf numFmtId="165" fontId="12" fillId="0" borderId="34" xfId="0" applyNumberFormat="1" applyFont="1" applyBorder="1" applyAlignment="1" applyProtection="1">
      <alignment horizontal="center" vertical="center"/>
      <protection locked="0"/>
    </xf>
    <xf numFmtId="165" fontId="12" fillId="0" borderId="39" xfId="0" applyNumberFormat="1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left" vertical="center"/>
    </xf>
    <xf numFmtId="0" fontId="1" fillId="0" borderId="36" xfId="0" applyFont="1" applyBorder="1" applyAlignment="1" applyProtection="1">
      <alignment horizontal="left" vertical="center"/>
    </xf>
    <xf numFmtId="0" fontId="1" fillId="0" borderId="37" xfId="0" applyFont="1" applyBorder="1" applyAlignment="1" applyProtection="1">
      <alignment horizontal="left" vertical="center"/>
    </xf>
    <xf numFmtId="0" fontId="15" fillId="0" borderId="4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41" xfId="0" applyFont="1" applyBorder="1" applyAlignment="1" applyProtection="1">
      <alignment horizontal="left" vertical="center" wrapText="1"/>
      <protection locked="0"/>
    </xf>
    <xf numFmtId="0" fontId="15" fillId="0" borderId="38" xfId="0" applyFont="1" applyBorder="1" applyAlignment="1" applyProtection="1">
      <alignment horizontal="left" vertical="center" wrapText="1"/>
      <protection locked="0"/>
    </xf>
    <xf numFmtId="0" fontId="15" fillId="0" borderId="34" xfId="0" applyFont="1" applyBorder="1" applyAlignment="1" applyProtection="1">
      <alignment horizontal="left" vertical="center" wrapText="1"/>
      <protection locked="0"/>
    </xf>
    <xf numFmtId="0" fontId="15" fillId="0" borderId="39" xfId="0" applyFont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horizontal="center" vertical="center"/>
    </xf>
    <xf numFmtId="14" fontId="0" fillId="0" borderId="15" xfId="0" applyNumberFormat="1" applyBorder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horizontal="center" vertical="center"/>
      <protection locked="0"/>
    </xf>
    <xf numFmtId="0" fontId="0" fillId="0" borderId="8" xfId="0" applyNumberFormat="1" applyBorder="1" applyAlignment="1" applyProtection="1">
      <alignment horizontal="center" vertical="center"/>
      <protection locked="0"/>
    </xf>
    <xf numFmtId="0" fontId="7" fillId="6" borderId="32" xfId="0" applyFont="1" applyFill="1" applyBorder="1" applyAlignment="1" applyProtection="1">
      <alignment horizontal="center" vertical="center"/>
    </xf>
    <xf numFmtId="0" fontId="7" fillId="6" borderId="33" xfId="0" applyFont="1" applyFill="1" applyBorder="1" applyAlignment="1" applyProtection="1">
      <alignment horizontal="center" vertical="center"/>
    </xf>
    <xf numFmtId="0" fontId="7" fillId="6" borderId="21" xfId="0" applyFont="1" applyFill="1" applyBorder="1" applyAlignment="1" applyProtection="1">
      <alignment horizontal="center" vertical="center"/>
    </xf>
    <xf numFmtId="0" fontId="4" fillId="0" borderId="38" xfId="1" applyBorder="1" applyAlignment="1" applyProtection="1">
      <alignment horizontal="center" vertical="center"/>
      <protection locked="0"/>
    </xf>
    <xf numFmtId="14" fontId="0" fillId="0" borderId="38" xfId="0" applyNumberFormat="1" applyBorder="1" applyAlignment="1" applyProtection="1">
      <alignment horizontal="center" vertical="center"/>
      <protection locked="0"/>
    </xf>
    <xf numFmtId="14" fontId="0" fillId="0" borderId="34" xfId="0" applyNumberFormat="1" applyBorder="1" applyAlignment="1" applyProtection="1">
      <alignment horizontal="center" vertical="center"/>
      <protection locked="0"/>
    </xf>
    <xf numFmtId="14" fontId="0" fillId="0" borderId="39" xfId="0" applyNumberFormat="1" applyBorder="1" applyAlignment="1" applyProtection="1">
      <alignment horizontal="center" vertical="center"/>
      <protection locked="0"/>
    </xf>
    <xf numFmtId="0" fontId="4" fillId="0" borderId="25" xfId="1" applyBorder="1" applyAlignment="1" applyProtection="1">
      <alignment horizontal="center" vertical="center"/>
    </xf>
    <xf numFmtId="0" fontId="14" fillId="2" borderId="32" xfId="0" applyFont="1" applyFill="1" applyBorder="1" applyAlignment="1" applyProtection="1">
      <alignment horizontal="center" vertical="center"/>
      <protection locked="0"/>
    </xf>
    <xf numFmtId="0" fontId="14" fillId="2" borderId="33" xfId="0" applyFont="1" applyFill="1" applyBorder="1" applyAlignment="1" applyProtection="1">
      <alignment horizontal="center" vertical="center"/>
      <protection locked="0"/>
    </xf>
    <xf numFmtId="0" fontId="14" fillId="2" borderId="21" xfId="0" applyFont="1" applyFill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left" vertical="top"/>
    </xf>
    <xf numFmtId="0" fontId="10" fillId="0" borderId="17" xfId="0" applyFont="1" applyBorder="1" applyAlignment="1" applyProtection="1">
      <alignment horizontal="left" vertical="top"/>
    </xf>
    <xf numFmtId="0" fontId="10" fillId="0" borderId="15" xfId="0" applyFont="1" applyBorder="1" applyAlignment="1" applyProtection="1">
      <alignment horizontal="center" vertical="top"/>
    </xf>
    <xf numFmtId="0" fontId="10" fillId="0" borderId="0" xfId="0" applyFont="1" applyBorder="1" applyAlignment="1" applyProtection="1">
      <alignment horizontal="center" vertical="top"/>
    </xf>
    <xf numFmtId="0" fontId="10" fillId="0" borderId="17" xfId="0" applyFont="1" applyBorder="1" applyAlignment="1" applyProtection="1">
      <alignment horizontal="center" vertical="top"/>
    </xf>
    <xf numFmtId="0" fontId="10" fillId="0" borderId="0" xfId="0" applyFont="1" applyBorder="1" applyAlignment="1" applyProtection="1">
      <alignment horizontal="left" vertical="top"/>
    </xf>
    <xf numFmtId="0" fontId="10" fillId="0" borderId="31" xfId="0" applyFont="1" applyFill="1" applyBorder="1" applyAlignment="1" applyProtection="1">
      <alignment horizontal="center" vertical="top"/>
    </xf>
    <xf numFmtId="0" fontId="10" fillId="0" borderId="0" xfId="0" applyFont="1" applyFill="1" applyBorder="1" applyAlignment="1" applyProtection="1">
      <alignment horizontal="center" vertical="top"/>
    </xf>
    <xf numFmtId="0" fontId="10" fillId="0" borderId="23" xfId="0" applyFont="1" applyFill="1" applyBorder="1" applyAlignment="1" applyProtection="1">
      <alignment horizontal="center" vertical="top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left" vertical="top"/>
    </xf>
    <xf numFmtId="0" fontId="10" fillId="0" borderId="2" xfId="0" applyFont="1" applyBorder="1" applyAlignment="1" applyProtection="1">
      <alignment horizontal="left" vertical="top"/>
    </xf>
    <xf numFmtId="0" fontId="10" fillId="0" borderId="3" xfId="0" applyFont="1" applyBorder="1" applyAlignment="1" applyProtection="1">
      <alignment horizontal="left" vertical="top"/>
    </xf>
    <xf numFmtId="0" fontId="10" fillId="0" borderId="1" xfId="0" applyFont="1" applyBorder="1" applyAlignment="1" applyProtection="1">
      <alignment horizontal="left" vertical="top"/>
    </xf>
    <xf numFmtId="0" fontId="10" fillId="0" borderId="20" xfId="0" applyFont="1" applyBorder="1" applyAlignment="1" applyProtection="1">
      <alignment horizontal="left" vertical="top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165" fontId="12" fillId="0" borderId="4" xfId="0" applyNumberFormat="1" applyFont="1" applyBorder="1" applyAlignment="1" applyProtection="1">
      <alignment horizontal="center" vertical="center"/>
      <protection locked="0"/>
    </xf>
    <xf numFmtId="165" fontId="12" fillId="0" borderId="5" xfId="0" applyNumberFormat="1" applyFont="1" applyBorder="1" applyAlignment="1" applyProtection="1">
      <alignment horizontal="center" vertical="center"/>
      <protection locked="0"/>
    </xf>
    <xf numFmtId="165" fontId="12" fillId="0" borderId="19" xfId="0" applyNumberFormat="1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14" fontId="0" fillId="0" borderId="18" xfId="0" applyNumberFormat="1" applyBorder="1" applyAlignment="1" applyProtection="1">
      <alignment horizontal="center" vertical="center"/>
      <protection locked="0"/>
    </xf>
    <xf numFmtId="0" fontId="0" fillId="0" borderId="5" xfId="0" applyNumberFormat="1" applyBorder="1" applyAlignment="1" applyProtection="1">
      <alignment horizontal="center" vertical="center"/>
      <protection locked="0"/>
    </xf>
    <xf numFmtId="0" fontId="0" fillId="0" borderId="6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</xf>
    <xf numFmtId="164" fontId="0" fillId="0" borderId="6" xfId="0" applyNumberForma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</xf>
    <xf numFmtId="0" fontId="17" fillId="0" borderId="20" xfId="0" applyFont="1" applyBorder="1" applyAlignment="1" applyProtection="1">
      <alignment horizontal="center" vertical="center"/>
    </xf>
    <xf numFmtId="164" fontId="0" fillId="0" borderId="5" xfId="0" applyNumberFormat="1" applyBorder="1" applyAlignment="1" applyProtection="1">
      <alignment horizontal="center" vertical="center"/>
    </xf>
    <xf numFmtId="165" fontId="3" fillId="0" borderId="4" xfId="0" applyNumberFormat="1" applyFont="1" applyBorder="1" applyAlignment="1" applyProtection="1">
      <alignment horizontal="center" vertical="center"/>
      <protection locked="0"/>
    </xf>
    <xf numFmtId="165" fontId="3" fillId="0" borderId="5" xfId="0" applyNumberFormat="1" applyFont="1" applyBorder="1" applyAlignment="1" applyProtection="1">
      <alignment horizontal="center" vertical="center"/>
      <protection locked="0"/>
    </xf>
    <xf numFmtId="165" fontId="3" fillId="0" borderId="19" xfId="0" applyNumberFormat="1" applyFont="1" applyBorder="1" applyAlignment="1" applyProtection="1">
      <alignment horizontal="center" vertical="center"/>
      <protection locked="0"/>
    </xf>
    <xf numFmtId="0" fontId="13" fillId="3" borderId="18" xfId="0" applyFont="1" applyFill="1" applyBorder="1" applyAlignment="1" applyProtection="1">
      <alignment horizontal="center" vertical="center"/>
    </xf>
    <xf numFmtId="0" fontId="13" fillId="3" borderId="5" xfId="0" applyFont="1" applyFill="1" applyBorder="1" applyAlignment="1" applyProtection="1">
      <alignment horizontal="center" vertical="center"/>
    </xf>
    <xf numFmtId="0" fontId="13" fillId="3" borderId="19" xfId="0" applyFont="1" applyFill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center" vertical="center"/>
    </xf>
    <xf numFmtId="0" fontId="10" fillId="4" borderId="29" xfId="0" applyFont="1" applyFill="1" applyBorder="1" applyAlignment="1" applyProtection="1">
      <alignment horizontal="center" vertical="center"/>
      <protection locked="0"/>
    </xf>
    <xf numFmtId="0" fontId="10" fillId="4" borderId="30" xfId="0" applyFont="1" applyFill="1" applyBorder="1" applyAlignment="1" applyProtection="1">
      <alignment horizontal="center" vertical="center"/>
      <protection locked="0"/>
    </xf>
    <xf numFmtId="0" fontId="10" fillId="4" borderId="31" xfId="0" applyFont="1" applyFill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left" vertical="top"/>
    </xf>
    <xf numFmtId="0" fontId="10" fillId="0" borderId="27" xfId="0" applyFont="1" applyBorder="1" applyAlignment="1" applyProtection="1">
      <alignment horizontal="left" vertical="top"/>
    </xf>
    <xf numFmtId="0" fontId="10" fillId="0" borderId="28" xfId="0" applyFont="1" applyBorder="1" applyAlignment="1" applyProtection="1">
      <alignment horizontal="left" vertical="top"/>
    </xf>
    <xf numFmtId="0" fontId="10" fillId="0" borderId="31" xfId="0" applyFont="1" applyBorder="1" applyAlignment="1" applyProtection="1">
      <alignment horizontal="left" vertical="top"/>
    </xf>
    <xf numFmtId="0" fontId="10" fillId="0" borderId="23" xfId="0" applyFont="1" applyBorder="1" applyAlignment="1" applyProtection="1">
      <alignment horizontal="left" vertical="top"/>
    </xf>
    <xf numFmtId="0" fontId="0" fillId="4" borderId="42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10" fillId="0" borderId="27" xfId="0" applyFont="1" applyBorder="1" applyAlignment="1" applyProtection="1">
      <alignment horizontal="center" vertical="center" wrapText="1"/>
    </xf>
    <xf numFmtId="0" fontId="10" fillId="0" borderId="28" xfId="0" applyFont="1" applyBorder="1" applyAlignment="1" applyProtection="1">
      <alignment horizontal="center" vertical="center"/>
    </xf>
    <xf numFmtId="0" fontId="10" fillId="0" borderId="31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23" xfId="0" applyFont="1" applyBorder="1" applyAlignment="1" applyProtection="1">
      <alignment horizontal="center" vertical="center" wrapText="1"/>
    </xf>
    <xf numFmtId="0" fontId="10" fillId="4" borderId="42" xfId="0" applyFont="1" applyFill="1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 vertical="center"/>
      <protection locked="0"/>
    </xf>
    <xf numFmtId="0" fontId="0" fillId="4" borderId="25" xfId="0" applyFill="1" applyBorder="1" applyAlignment="1" applyProtection="1">
      <alignment horizontal="center" vertical="center"/>
      <protection locked="0"/>
    </xf>
    <xf numFmtId="14" fontId="0" fillId="4" borderId="24" xfId="0" applyNumberFormat="1" applyFill="1" applyBorder="1" applyAlignment="1" applyProtection="1">
      <alignment horizontal="center" vertical="center"/>
      <protection locked="0"/>
    </xf>
    <xf numFmtId="14" fontId="0" fillId="4" borderId="25" xfId="0" applyNumberFormat="1" applyFill="1" applyBorder="1" applyAlignment="1" applyProtection="1">
      <alignment horizontal="center" vertical="center"/>
      <protection locked="0"/>
    </xf>
    <xf numFmtId="14" fontId="0" fillId="4" borderId="2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0" fillId="0" borderId="7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5" borderId="4" xfId="0" applyFont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 applyProtection="1">
      <alignment horizontal="center" vertical="center"/>
      <protection locked="0"/>
    </xf>
    <xf numFmtId="44" fontId="0" fillId="0" borderId="4" xfId="2" applyFont="1" applyBorder="1" applyAlignment="1">
      <alignment horizontal="center" vertical="center"/>
    </xf>
    <xf numFmtId="44" fontId="0" fillId="0" borderId="5" xfId="2" applyFont="1" applyBorder="1" applyAlignment="1">
      <alignment horizontal="center" vertical="center"/>
    </xf>
    <xf numFmtId="44" fontId="0" fillId="0" borderId="6" xfId="2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top"/>
      <protection locked="0"/>
    </xf>
    <xf numFmtId="0" fontId="10" fillId="0" borderId="3" xfId="0" applyFont="1" applyBorder="1" applyAlignment="1" applyProtection="1">
      <alignment horizontal="left" vertical="top"/>
      <protection locked="0"/>
    </xf>
    <xf numFmtId="8" fontId="0" fillId="5" borderId="4" xfId="0" applyNumberFormat="1" applyFill="1" applyBorder="1" applyAlignment="1">
      <alignment horizontal="right" vertical="center"/>
    </xf>
    <xf numFmtId="8" fontId="0" fillId="5" borderId="6" xfId="0" applyNumberFormat="1" applyFill="1" applyBorder="1" applyAlignment="1">
      <alignment horizontal="right" vertical="center"/>
    </xf>
  </cellXfs>
  <cellStyles count="4">
    <cellStyle name="Hiperlink" xfId="1" builtinId="8"/>
    <cellStyle name="Moeda" xfId="2" builtinId="4"/>
    <cellStyle name="Normal" xfId="0" builtinId="0"/>
    <cellStyle name="Vírgula" xfId="3" builtinId="3"/>
  </cellStyles>
  <dxfs count="0"/>
  <tableStyles count="0" defaultTableStyle="TableStyleMedium2" defaultPivotStyle="PivotStyleLight16"/>
  <colors>
    <mruColors>
      <color rgb="FF01C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88793</xdr:colOff>
      <xdr:row>0</xdr:row>
      <xdr:rowOff>72648</xdr:rowOff>
    </xdr:from>
    <xdr:to>
      <xdr:col>3</xdr:col>
      <xdr:colOff>29544</xdr:colOff>
      <xdr:row>4</xdr:row>
      <xdr:rowOff>154828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14" t="7112" r="9498" b="11493"/>
        <a:stretch/>
      </xdr:blipFill>
      <xdr:spPr>
        <a:xfrm>
          <a:off x="88793" y="72648"/>
          <a:ext cx="1169476" cy="8441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12</xdr:row>
          <xdr:rowOff>28575</xdr:rowOff>
        </xdr:from>
        <xdr:to>
          <xdr:col>12</xdr:col>
          <xdr:colOff>104775</xdr:colOff>
          <xdr:row>12</xdr:row>
          <xdr:rowOff>238125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Segunda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12</xdr:row>
          <xdr:rowOff>28575</xdr:rowOff>
        </xdr:from>
        <xdr:to>
          <xdr:col>13</xdr:col>
          <xdr:colOff>76200</xdr:colOff>
          <xdr:row>12</xdr:row>
          <xdr:rowOff>238125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Terça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12</xdr:row>
          <xdr:rowOff>19050</xdr:rowOff>
        </xdr:from>
        <xdr:to>
          <xdr:col>14</xdr:col>
          <xdr:colOff>152400</xdr:colOff>
          <xdr:row>13</xdr:row>
          <xdr:rowOff>9525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Quarta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12</xdr:row>
          <xdr:rowOff>19050</xdr:rowOff>
        </xdr:from>
        <xdr:to>
          <xdr:col>15</xdr:col>
          <xdr:colOff>276225</xdr:colOff>
          <xdr:row>12</xdr:row>
          <xdr:rowOff>238125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Quinta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276225</xdr:colOff>
          <xdr:row>12</xdr:row>
          <xdr:rowOff>38100</xdr:rowOff>
        </xdr:from>
        <xdr:to>
          <xdr:col>16</xdr:col>
          <xdr:colOff>428625</xdr:colOff>
          <xdr:row>12</xdr:row>
          <xdr:rowOff>238125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Sexta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17</xdr:row>
          <xdr:rowOff>28575</xdr:rowOff>
        </xdr:from>
        <xdr:to>
          <xdr:col>12</xdr:col>
          <xdr:colOff>104775</xdr:colOff>
          <xdr:row>18</xdr:row>
          <xdr:rowOff>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Segunda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17</xdr:row>
          <xdr:rowOff>28575</xdr:rowOff>
        </xdr:from>
        <xdr:to>
          <xdr:col>13</xdr:col>
          <xdr:colOff>76200</xdr:colOff>
          <xdr:row>18</xdr:row>
          <xdr:rowOff>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Terça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17</xdr:row>
          <xdr:rowOff>19050</xdr:rowOff>
        </xdr:from>
        <xdr:to>
          <xdr:col>14</xdr:col>
          <xdr:colOff>152400</xdr:colOff>
          <xdr:row>18</xdr:row>
          <xdr:rowOff>9525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Quarta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17</xdr:row>
          <xdr:rowOff>19050</xdr:rowOff>
        </xdr:from>
        <xdr:to>
          <xdr:col>15</xdr:col>
          <xdr:colOff>276225</xdr:colOff>
          <xdr:row>18</xdr:row>
          <xdr:rowOff>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Quinta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276225</xdr:colOff>
          <xdr:row>17</xdr:row>
          <xdr:rowOff>38100</xdr:rowOff>
        </xdr:from>
        <xdr:to>
          <xdr:col>16</xdr:col>
          <xdr:colOff>428625</xdr:colOff>
          <xdr:row>18</xdr:row>
          <xdr:rowOff>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Sexta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22</xdr:row>
          <xdr:rowOff>28575</xdr:rowOff>
        </xdr:from>
        <xdr:to>
          <xdr:col>12</xdr:col>
          <xdr:colOff>104775</xdr:colOff>
          <xdr:row>23</xdr:row>
          <xdr:rowOff>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Segunda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22</xdr:row>
          <xdr:rowOff>28575</xdr:rowOff>
        </xdr:from>
        <xdr:to>
          <xdr:col>13</xdr:col>
          <xdr:colOff>76200</xdr:colOff>
          <xdr:row>23</xdr:row>
          <xdr:rowOff>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Terça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22</xdr:row>
          <xdr:rowOff>19050</xdr:rowOff>
        </xdr:from>
        <xdr:to>
          <xdr:col>14</xdr:col>
          <xdr:colOff>152400</xdr:colOff>
          <xdr:row>23</xdr:row>
          <xdr:rowOff>9525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Quarta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22</xdr:row>
          <xdr:rowOff>19050</xdr:rowOff>
        </xdr:from>
        <xdr:to>
          <xdr:col>15</xdr:col>
          <xdr:colOff>276225</xdr:colOff>
          <xdr:row>23</xdr:row>
          <xdr:rowOff>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Quinta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276225</xdr:colOff>
          <xdr:row>22</xdr:row>
          <xdr:rowOff>38100</xdr:rowOff>
        </xdr:from>
        <xdr:to>
          <xdr:col>16</xdr:col>
          <xdr:colOff>428625</xdr:colOff>
          <xdr:row>23</xdr:row>
          <xdr:rowOff>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Sexta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27</xdr:row>
          <xdr:rowOff>28575</xdr:rowOff>
        </xdr:from>
        <xdr:to>
          <xdr:col>12</xdr:col>
          <xdr:colOff>104775</xdr:colOff>
          <xdr:row>28</xdr:row>
          <xdr:rowOff>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Segunda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27</xdr:row>
          <xdr:rowOff>28575</xdr:rowOff>
        </xdr:from>
        <xdr:to>
          <xdr:col>13</xdr:col>
          <xdr:colOff>76200</xdr:colOff>
          <xdr:row>28</xdr:row>
          <xdr:rowOff>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Terça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27</xdr:row>
          <xdr:rowOff>19050</xdr:rowOff>
        </xdr:from>
        <xdr:to>
          <xdr:col>14</xdr:col>
          <xdr:colOff>152400</xdr:colOff>
          <xdr:row>28</xdr:row>
          <xdr:rowOff>9525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Quarta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27</xdr:row>
          <xdr:rowOff>19050</xdr:rowOff>
        </xdr:from>
        <xdr:to>
          <xdr:col>15</xdr:col>
          <xdr:colOff>276225</xdr:colOff>
          <xdr:row>28</xdr:row>
          <xdr:rowOff>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Quinta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276225</xdr:colOff>
          <xdr:row>27</xdr:row>
          <xdr:rowOff>38100</xdr:rowOff>
        </xdr:from>
        <xdr:to>
          <xdr:col>16</xdr:col>
          <xdr:colOff>428625</xdr:colOff>
          <xdr:row>28</xdr:row>
          <xdr:rowOff>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Sexta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46955</xdr:colOff>
      <xdr:row>0</xdr:row>
      <xdr:rowOff>93909</xdr:rowOff>
    </xdr:from>
    <xdr:to>
      <xdr:col>2</xdr:col>
      <xdr:colOff>93910</xdr:colOff>
      <xdr:row>3</xdr:row>
      <xdr:rowOff>134070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72" t="9651" r="10525" b="12987"/>
        <a:stretch/>
      </xdr:blipFill>
      <xdr:spPr>
        <a:xfrm>
          <a:off x="46955" y="93909"/>
          <a:ext cx="865300" cy="60361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16</xdr:row>
          <xdr:rowOff>190500</xdr:rowOff>
        </xdr:from>
        <xdr:to>
          <xdr:col>2</xdr:col>
          <xdr:colOff>95250</xdr:colOff>
          <xdr:row>17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0</xdr:rowOff>
        </xdr:from>
        <xdr:to>
          <xdr:col>3</xdr:col>
          <xdr:colOff>314325</xdr:colOff>
          <xdr:row>17</xdr:row>
          <xdr:rowOff>228600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16</xdr:row>
          <xdr:rowOff>190500</xdr:rowOff>
        </xdr:from>
        <xdr:to>
          <xdr:col>7</xdr:col>
          <xdr:colOff>95250</xdr:colOff>
          <xdr:row>17</xdr:row>
          <xdr:rowOff>219075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17</xdr:row>
          <xdr:rowOff>0</xdr:rowOff>
        </xdr:from>
        <xdr:to>
          <xdr:col>8</xdr:col>
          <xdr:colOff>314325</xdr:colOff>
          <xdr:row>17</xdr:row>
          <xdr:rowOff>228600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16</xdr:row>
          <xdr:rowOff>190500</xdr:rowOff>
        </xdr:from>
        <xdr:to>
          <xdr:col>12</xdr:col>
          <xdr:colOff>95250</xdr:colOff>
          <xdr:row>17</xdr:row>
          <xdr:rowOff>219075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17</xdr:row>
          <xdr:rowOff>0</xdr:rowOff>
        </xdr:from>
        <xdr:to>
          <xdr:col>13</xdr:col>
          <xdr:colOff>314325</xdr:colOff>
          <xdr:row>17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18</xdr:row>
          <xdr:rowOff>190500</xdr:rowOff>
        </xdr:from>
        <xdr:to>
          <xdr:col>1</xdr:col>
          <xdr:colOff>219075</xdr:colOff>
          <xdr:row>19</xdr:row>
          <xdr:rowOff>219075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19</xdr:row>
          <xdr:rowOff>0</xdr:rowOff>
        </xdr:from>
        <xdr:to>
          <xdr:col>2</xdr:col>
          <xdr:colOff>352425</xdr:colOff>
          <xdr:row>19</xdr:row>
          <xdr:rowOff>228600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20</xdr:row>
          <xdr:rowOff>190500</xdr:rowOff>
        </xdr:from>
        <xdr:to>
          <xdr:col>2</xdr:col>
          <xdr:colOff>95250</xdr:colOff>
          <xdr:row>21</xdr:row>
          <xdr:rowOff>219075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0</xdr:rowOff>
        </xdr:from>
        <xdr:to>
          <xdr:col>3</xdr:col>
          <xdr:colOff>314325</xdr:colOff>
          <xdr:row>21</xdr:row>
          <xdr:rowOff>228600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20</xdr:row>
          <xdr:rowOff>190500</xdr:rowOff>
        </xdr:from>
        <xdr:to>
          <xdr:col>7</xdr:col>
          <xdr:colOff>95250</xdr:colOff>
          <xdr:row>21</xdr:row>
          <xdr:rowOff>219075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21</xdr:row>
          <xdr:rowOff>0</xdr:rowOff>
        </xdr:from>
        <xdr:to>
          <xdr:col>8</xdr:col>
          <xdr:colOff>314325</xdr:colOff>
          <xdr:row>21</xdr:row>
          <xdr:rowOff>228600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20</xdr:row>
          <xdr:rowOff>190500</xdr:rowOff>
        </xdr:from>
        <xdr:to>
          <xdr:col>12</xdr:col>
          <xdr:colOff>95250</xdr:colOff>
          <xdr:row>21</xdr:row>
          <xdr:rowOff>219075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21</xdr:row>
          <xdr:rowOff>0</xdr:rowOff>
        </xdr:from>
        <xdr:to>
          <xdr:col>13</xdr:col>
          <xdr:colOff>314325</xdr:colOff>
          <xdr:row>21</xdr:row>
          <xdr:rowOff>228600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Não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10" Type="http://schemas.openxmlformats.org/officeDocument/2006/relationships/ctrlProp" Target="../ctrlProps/ctrlProp27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showGridLines="0" tabSelected="1" zoomScale="118" zoomScaleNormal="118" zoomScaleSheetLayoutView="80" workbookViewId="0">
      <selection activeCell="E11" sqref="E11:I11"/>
    </sheetView>
  </sheetViews>
  <sheetFormatPr defaultRowHeight="15" x14ac:dyDescent="0.25"/>
  <cols>
    <col min="1" max="5" width="6.140625" style="2" customWidth="1"/>
    <col min="6" max="6" width="3.28515625" style="2" customWidth="1"/>
    <col min="7" max="7" width="11.28515625" style="2" customWidth="1"/>
    <col min="8" max="8" width="7.28515625" style="2" customWidth="1"/>
    <col min="9" max="12" width="6.140625" style="2" customWidth="1"/>
    <col min="13" max="13" width="7.28515625" style="2" customWidth="1"/>
    <col min="14" max="14" width="6.140625" style="2" customWidth="1"/>
    <col min="15" max="16" width="6" style="2" customWidth="1"/>
    <col min="17" max="17" width="9.140625" style="2" customWidth="1"/>
    <col min="18" max="18" width="9.140625" style="2"/>
    <col min="19" max="19" width="17.140625" style="2" bestFit="1" customWidth="1"/>
    <col min="20" max="16384" width="9.140625" style="2"/>
  </cols>
  <sheetData>
    <row r="1" spans="1:20" ht="15" customHeight="1" x14ac:dyDescent="0.25">
      <c r="A1" s="128" t="s">
        <v>119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30"/>
    </row>
    <row r="2" spans="1:20" ht="15" customHeight="1" x14ac:dyDescent="0.25">
      <c r="A2" s="131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</row>
    <row r="3" spans="1:20" ht="15" customHeight="1" x14ac:dyDescent="0.25">
      <c r="A3" s="131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3"/>
    </row>
    <row r="4" spans="1:20" ht="15" customHeight="1" x14ac:dyDescent="0.25">
      <c r="A4" s="131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3"/>
    </row>
    <row r="5" spans="1:20" ht="15" customHeight="1" x14ac:dyDescent="0.25">
      <c r="A5" s="134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6"/>
    </row>
    <row r="6" spans="1:20" ht="21.75" customHeight="1" x14ac:dyDescent="0.25">
      <c r="A6" s="137" t="s">
        <v>15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9"/>
    </row>
    <row r="7" spans="1:20" ht="24" customHeight="1" x14ac:dyDescent="0.25">
      <c r="A7" s="140" t="s">
        <v>116</v>
      </c>
      <c r="B7" s="141"/>
      <c r="C7" s="141"/>
      <c r="D7" s="141"/>
      <c r="E7" s="141"/>
      <c r="F7" s="141"/>
      <c r="G7" s="141"/>
      <c r="H7" s="141"/>
      <c r="I7" s="142" t="s">
        <v>115</v>
      </c>
      <c r="J7" s="143"/>
      <c r="K7" s="143"/>
      <c r="L7" s="143"/>
      <c r="M7" s="143"/>
      <c r="N7" s="143"/>
      <c r="O7" s="143"/>
      <c r="P7" s="143"/>
      <c r="Q7" s="144"/>
    </row>
    <row r="8" spans="1:20" ht="21" customHeight="1" x14ac:dyDescent="0.25">
      <c r="A8" s="145"/>
      <c r="B8" s="145"/>
      <c r="C8" s="145"/>
      <c r="D8" s="145"/>
      <c r="E8" s="145"/>
      <c r="F8" s="145"/>
      <c r="G8" s="145"/>
      <c r="H8" s="145"/>
      <c r="I8" s="127"/>
      <c r="J8" s="127"/>
      <c r="K8" s="127"/>
      <c r="L8" s="127"/>
      <c r="M8" s="127"/>
      <c r="N8" s="127"/>
      <c r="O8" s="127"/>
      <c r="P8" s="127"/>
      <c r="Q8" s="127"/>
    </row>
    <row r="9" spans="1:20" ht="21" customHeight="1" x14ac:dyDescent="0.25">
      <c r="A9" s="118" t="s">
        <v>103</v>
      </c>
      <c r="B9" s="118"/>
      <c r="C9" s="118"/>
      <c r="D9" s="119"/>
      <c r="E9" s="120"/>
      <c r="F9" s="120"/>
      <c r="G9" s="120"/>
      <c r="H9" s="121"/>
      <c r="I9" s="127"/>
      <c r="J9" s="127"/>
      <c r="K9" s="127"/>
      <c r="L9" s="127"/>
      <c r="M9" s="127"/>
      <c r="N9" s="127"/>
      <c r="O9" s="127"/>
      <c r="P9" s="127"/>
      <c r="Q9" s="127"/>
    </row>
    <row r="10" spans="1:20" x14ac:dyDescent="0.25">
      <c r="A10" s="122" t="s">
        <v>44</v>
      </c>
      <c r="B10" s="122"/>
      <c r="C10" s="122"/>
      <c r="D10" s="123"/>
      <c r="E10" s="123" t="s">
        <v>45</v>
      </c>
      <c r="F10" s="124"/>
      <c r="G10" s="124"/>
      <c r="H10" s="124"/>
      <c r="I10" s="72"/>
      <c r="J10" s="125" t="s">
        <v>46</v>
      </c>
      <c r="K10" s="72"/>
      <c r="L10" s="72"/>
      <c r="M10" s="72"/>
      <c r="N10" s="125" t="s">
        <v>47</v>
      </c>
      <c r="O10" s="72"/>
      <c r="P10" s="72"/>
      <c r="Q10" s="126"/>
    </row>
    <row r="11" spans="1:20" ht="21" customHeight="1" x14ac:dyDescent="0.25">
      <c r="A11" s="146"/>
      <c r="B11" s="147"/>
      <c r="C11" s="147"/>
      <c r="D11" s="147"/>
      <c r="E11" s="146"/>
      <c r="F11" s="147"/>
      <c r="G11" s="147"/>
      <c r="H11" s="147"/>
      <c r="I11" s="147"/>
      <c r="J11" s="148"/>
      <c r="K11" s="149"/>
      <c r="L11" s="149"/>
      <c r="M11" s="149"/>
      <c r="N11" s="148"/>
      <c r="O11" s="149"/>
      <c r="P11" s="149"/>
      <c r="Q11" s="150"/>
      <c r="R11" s="10"/>
      <c r="S11" s="10"/>
      <c r="T11" s="10"/>
    </row>
    <row r="12" spans="1:20" ht="21" customHeight="1" x14ac:dyDescent="0.25">
      <c r="A12" s="115" t="s">
        <v>52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7"/>
    </row>
    <row r="13" spans="1:20" ht="18.75" x14ac:dyDescent="0.25">
      <c r="A13" s="12" t="s">
        <v>36</v>
      </c>
      <c r="B13" s="13"/>
      <c r="C13" s="13"/>
      <c r="D13" s="13"/>
      <c r="E13" s="13"/>
      <c r="F13" s="13"/>
      <c r="G13" s="13"/>
      <c r="H13" s="16" t="s">
        <v>117</v>
      </c>
      <c r="I13" s="16"/>
      <c r="J13" s="16"/>
      <c r="K13" s="16"/>
      <c r="L13" s="16"/>
      <c r="M13" s="16"/>
      <c r="N13" s="16"/>
      <c r="O13" s="16"/>
      <c r="P13" s="16"/>
      <c r="Q13" s="17"/>
    </row>
    <row r="14" spans="1:20" ht="27.75" customHeight="1" x14ac:dyDescent="0.25">
      <c r="A14" s="93" t="s">
        <v>46</v>
      </c>
      <c r="B14" s="94"/>
      <c r="C14" s="95"/>
      <c r="D14" s="96" t="s">
        <v>47</v>
      </c>
      <c r="E14" s="94"/>
      <c r="F14" s="95"/>
      <c r="G14" s="15" t="s">
        <v>54</v>
      </c>
      <c r="H14" s="97" t="s">
        <v>128</v>
      </c>
      <c r="I14" s="95"/>
      <c r="J14" s="97" t="s">
        <v>114</v>
      </c>
      <c r="K14" s="98"/>
      <c r="L14" s="96" t="s">
        <v>50</v>
      </c>
      <c r="M14" s="94"/>
      <c r="N14" s="50" t="s">
        <v>123</v>
      </c>
      <c r="O14" s="109"/>
      <c r="P14" s="109"/>
      <c r="Q14" s="110"/>
    </row>
    <row r="15" spans="1:20" x14ac:dyDescent="0.25">
      <c r="A15" s="99"/>
      <c r="B15" s="100"/>
      <c r="C15" s="101"/>
      <c r="D15" s="99"/>
      <c r="E15" s="100"/>
      <c r="F15" s="101"/>
      <c r="G15" s="14"/>
      <c r="H15" s="102"/>
      <c r="I15" s="103"/>
      <c r="J15" s="102"/>
      <c r="K15" s="103"/>
      <c r="L15" s="104">
        <f>SUM(H15*J15*G15)</f>
        <v>0</v>
      </c>
      <c r="M15" s="111"/>
      <c r="N15" s="106"/>
      <c r="O15" s="107"/>
      <c r="P15" s="107"/>
      <c r="Q15" s="108"/>
    </row>
    <row r="16" spans="1:20" ht="15" customHeight="1" x14ac:dyDescent="0.25">
      <c r="A16" s="82" t="s">
        <v>51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4"/>
      <c r="N16" s="85" t="s">
        <v>0</v>
      </c>
      <c r="O16" s="83"/>
      <c r="P16" s="83"/>
      <c r="Q16" s="86"/>
    </row>
    <row r="17" spans="1:17" ht="21" customHeight="1" x14ac:dyDescent="0.25">
      <c r="A17" s="87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9"/>
      <c r="N17" s="112"/>
      <c r="O17" s="113"/>
      <c r="P17" s="113"/>
      <c r="Q17" s="114"/>
    </row>
    <row r="18" spans="1:17" ht="18.75" x14ac:dyDescent="0.25">
      <c r="A18" s="12" t="s">
        <v>37</v>
      </c>
      <c r="B18" s="13"/>
      <c r="C18" s="13"/>
      <c r="D18" s="13"/>
      <c r="E18" s="13"/>
      <c r="F18" s="13"/>
      <c r="G18" s="13"/>
      <c r="H18" s="16" t="s">
        <v>117</v>
      </c>
      <c r="I18" s="16"/>
      <c r="J18" s="16"/>
      <c r="K18" s="16"/>
      <c r="L18" s="16"/>
      <c r="M18" s="16"/>
      <c r="N18" s="16"/>
      <c r="O18" s="16"/>
      <c r="P18" s="16"/>
      <c r="Q18" s="17"/>
    </row>
    <row r="19" spans="1:17" ht="26.25" customHeight="1" x14ac:dyDescent="0.25">
      <c r="A19" s="93" t="s">
        <v>46</v>
      </c>
      <c r="B19" s="94"/>
      <c r="C19" s="95"/>
      <c r="D19" s="96" t="s">
        <v>47</v>
      </c>
      <c r="E19" s="94"/>
      <c r="F19" s="95"/>
      <c r="G19" s="15" t="s">
        <v>54</v>
      </c>
      <c r="H19" s="97" t="s">
        <v>128</v>
      </c>
      <c r="I19" s="95"/>
      <c r="J19" s="97" t="s">
        <v>114</v>
      </c>
      <c r="K19" s="98"/>
      <c r="L19" s="96" t="s">
        <v>50</v>
      </c>
      <c r="M19" s="94"/>
      <c r="N19" s="50" t="s">
        <v>123</v>
      </c>
      <c r="O19" s="109"/>
      <c r="P19" s="109"/>
      <c r="Q19" s="110"/>
    </row>
    <row r="20" spans="1:17" x14ac:dyDescent="0.25">
      <c r="A20" s="99"/>
      <c r="B20" s="100"/>
      <c r="C20" s="101"/>
      <c r="D20" s="99"/>
      <c r="E20" s="100"/>
      <c r="F20" s="101"/>
      <c r="G20" s="14"/>
      <c r="H20" s="102"/>
      <c r="I20" s="103"/>
      <c r="J20" s="102"/>
      <c r="K20" s="103"/>
      <c r="L20" s="104">
        <f>SUM(H20*J20*G20)</f>
        <v>0</v>
      </c>
      <c r="M20" s="111"/>
      <c r="N20" s="106"/>
      <c r="O20" s="107"/>
      <c r="P20" s="107"/>
      <c r="Q20" s="108"/>
    </row>
    <row r="21" spans="1:17" ht="15" customHeight="1" x14ac:dyDescent="0.25">
      <c r="A21" s="82" t="s">
        <v>51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4"/>
      <c r="N21" s="85" t="s">
        <v>0</v>
      </c>
      <c r="O21" s="83"/>
      <c r="P21" s="83"/>
      <c r="Q21" s="86"/>
    </row>
    <row r="22" spans="1:17" ht="21" customHeight="1" x14ac:dyDescent="0.25">
      <c r="A22" s="8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9"/>
      <c r="N22" s="90"/>
      <c r="O22" s="91"/>
      <c r="P22" s="91"/>
      <c r="Q22" s="92"/>
    </row>
    <row r="23" spans="1:17" ht="18.75" x14ac:dyDescent="0.25">
      <c r="A23" s="12" t="s">
        <v>38</v>
      </c>
      <c r="B23" s="13"/>
      <c r="C23" s="13"/>
      <c r="D23" s="13"/>
      <c r="E23" s="13"/>
      <c r="F23" s="13"/>
      <c r="G23" s="13"/>
      <c r="H23" s="16" t="s">
        <v>117</v>
      </c>
      <c r="I23" s="16"/>
      <c r="J23" s="16"/>
      <c r="K23" s="16"/>
      <c r="L23" s="16"/>
      <c r="M23" s="16"/>
      <c r="N23" s="16"/>
      <c r="O23" s="16"/>
      <c r="P23" s="16"/>
      <c r="Q23" s="17"/>
    </row>
    <row r="24" spans="1:17" ht="24" x14ac:dyDescent="0.25">
      <c r="A24" s="93" t="s">
        <v>46</v>
      </c>
      <c r="B24" s="94"/>
      <c r="C24" s="95"/>
      <c r="D24" s="96" t="s">
        <v>47</v>
      </c>
      <c r="E24" s="94"/>
      <c r="F24" s="95"/>
      <c r="G24" s="15" t="s">
        <v>54</v>
      </c>
      <c r="H24" s="97" t="s">
        <v>128</v>
      </c>
      <c r="I24" s="95"/>
      <c r="J24" s="97" t="s">
        <v>114</v>
      </c>
      <c r="K24" s="98"/>
      <c r="L24" s="96" t="s">
        <v>50</v>
      </c>
      <c r="M24" s="94"/>
      <c r="N24" s="50" t="s">
        <v>123</v>
      </c>
      <c r="O24" s="51"/>
      <c r="P24" s="51"/>
      <c r="Q24" s="52"/>
    </row>
    <row r="25" spans="1:17" x14ac:dyDescent="0.25">
      <c r="A25" s="99"/>
      <c r="B25" s="100"/>
      <c r="C25" s="101"/>
      <c r="D25" s="99"/>
      <c r="E25" s="100"/>
      <c r="F25" s="101"/>
      <c r="G25" s="14"/>
      <c r="H25" s="102"/>
      <c r="I25" s="103"/>
      <c r="J25" s="102"/>
      <c r="K25" s="103"/>
      <c r="L25" s="104">
        <f>SUM(H25*J25*G25)</f>
        <v>0</v>
      </c>
      <c r="M25" s="105"/>
      <c r="N25" s="106"/>
      <c r="O25" s="107"/>
      <c r="P25" s="107"/>
      <c r="Q25" s="108"/>
    </row>
    <row r="26" spans="1:17" ht="15" customHeight="1" x14ac:dyDescent="0.25">
      <c r="A26" s="82" t="s">
        <v>51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4"/>
      <c r="N26" s="85" t="s">
        <v>0</v>
      </c>
      <c r="O26" s="83"/>
      <c r="P26" s="83"/>
      <c r="Q26" s="86"/>
    </row>
    <row r="27" spans="1:17" ht="21" customHeight="1" x14ac:dyDescent="0.25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9"/>
      <c r="N27" s="90"/>
      <c r="O27" s="91"/>
      <c r="P27" s="91"/>
      <c r="Q27" s="92"/>
    </row>
    <row r="28" spans="1:17" ht="18.75" x14ac:dyDescent="0.25">
      <c r="A28" s="12" t="s">
        <v>39</v>
      </c>
      <c r="B28" s="13"/>
      <c r="C28" s="13"/>
      <c r="D28" s="13"/>
      <c r="E28" s="13"/>
      <c r="F28" s="13"/>
      <c r="G28" s="13"/>
      <c r="H28" s="16" t="s">
        <v>117</v>
      </c>
      <c r="I28" s="16"/>
      <c r="J28" s="16"/>
      <c r="K28" s="16"/>
      <c r="L28" s="16"/>
      <c r="M28" s="16"/>
      <c r="N28" s="16"/>
      <c r="O28" s="16"/>
      <c r="P28" s="16"/>
      <c r="Q28" s="17"/>
    </row>
    <row r="29" spans="1:17" ht="25.5" customHeight="1" x14ac:dyDescent="0.25">
      <c r="A29" s="93" t="s">
        <v>46</v>
      </c>
      <c r="B29" s="94"/>
      <c r="C29" s="95"/>
      <c r="D29" s="96" t="s">
        <v>47</v>
      </c>
      <c r="E29" s="94"/>
      <c r="F29" s="95"/>
      <c r="G29" s="15" t="s">
        <v>54</v>
      </c>
      <c r="H29" s="97" t="s">
        <v>128</v>
      </c>
      <c r="I29" s="95"/>
      <c r="J29" s="97" t="s">
        <v>114</v>
      </c>
      <c r="K29" s="98"/>
      <c r="L29" s="96" t="s">
        <v>50</v>
      </c>
      <c r="M29" s="94"/>
      <c r="N29" s="50" t="s">
        <v>123</v>
      </c>
      <c r="O29" s="51"/>
      <c r="P29" s="51"/>
      <c r="Q29" s="52"/>
    </row>
    <row r="30" spans="1:17" x14ac:dyDescent="0.25">
      <c r="A30" s="53"/>
      <c r="B30" s="54"/>
      <c r="C30" s="55"/>
      <c r="D30" s="53"/>
      <c r="E30" s="54"/>
      <c r="F30" s="55"/>
      <c r="G30" s="11"/>
      <c r="H30" s="76"/>
      <c r="I30" s="77"/>
      <c r="J30" s="76"/>
      <c r="K30" s="77"/>
      <c r="L30" s="78">
        <f>SUM(H30*J30*G30)</f>
        <v>0</v>
      </c>
      <c r="M30" s="22"/>
      <c r="N30" s="79"/>
      <c r="O30" s="80"/>
      <c r="P30" s="80"/>
      <c r="Q30" s="81"/>
    </row>
    <row r="31" spans="1:17" ht="15" customHeight="1" x14ac:dyDescent="0.25">
      <c r="A31" s="32" t="s">
        <v>51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4"/>
      <c r="N31" s="32" t="s">
        <v>0</v>
      </c>
      <c r="O31" s="33"/>
      <c r="P31" s="33"/>
      <c r="Q31" s="34"/>
    </row>
    <row r="32" spans="1:17" ht="21" customHeight="1" x14ac:dyDescent="0.25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8"/>
      <c r="O32" s="39"/>
      <c r="P32" s="39"/>
      <c r="Q32" s="40"/>
    </row>
    <row r="33" spans="1:17" x14ac:dyDescent="0.25">
      <c r="A33" s="41" t="s">
        <v>1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3"/>
    </row>
    <row r="34" spans="1:17" x14ac:dyDescent="0.25">
      <c r="A34" s="44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6"/>
    </row>
    <row r="35" spans="1:17" x14ac:dyDescent="0.25">
      <c r="A35" s="44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6"/>
    </row>
    <row r="36" spans="1:17" x14ac:dyDescent="0.25">
      <c r="A36" s="44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6"/>
    </row>
    <row r="37" spans="1:17" x14ac:dyDescent="0.25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6"/>
    </row>
    <row r="38" spans="1:17" x14ac:dyDescent="0.2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6"/>
    </row>
    <row r="39" spans="1:17" x14ac:dyDescent="0.25">
      <c r="A39" s="44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6"/>
    </row>
    <row r="40" spans="1:17" x14ac:dyDescent="0.25">
      <c r="A40" s="4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9"/>
    </row>
    <row r="41" spans="1:17" x14ac:dyDescent="0.25">
      <c r="A41" s="26" t="s">
        <v>40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8"/>
      <c r="M41" s="26" t="s">
        <v>41</v>
      </c>
      <c r="N41" s="27"/>
      <c r="O41" s="27"/>
      <c r="P41" s="27"/>
      <c r="Q41" s="28"/>
    </row>
    <row r="42" spans="1:17" ht="21" customHeight="1" x14ac:dyDescent="0.25">
      <c r="A42" s="29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1"/>
      <c r="M42" s="29"/>
      <c r="N42" s="30"/>
      <c r="O42" s="30"/>
      <c r="P42" s="30"/>
      <c r="Q42" s="31"/>
    </row>
    <row r="43" spans="1:17" x14ac:dyDescent="0.25">
      <c r="A43" s="26" t="s">
        <v>42</v>
      </c>
      <c r="B43" s="27"/>
      <c r="C43" s="27"/>
      <c r="D43" s="27"/>
      <c r="E43" s="27"/>
      <c r="F43" s="27"/>
      <c r="G43" s="27"/>
      <c r="H43" s="27"/>
      <c r="I43" s="27"/>
      <c r="J43" s="27"/>
      <c r="K43" s="26" t="s">
        <v>43</v>
      </c>
      <c r="L43" s="27"/>
      <c r="M43" s="28"/>
      <c r="N43" s="26" t="s">
        <v>35</v>
      </c>
      <c r="O43" s="27"/>
      <c r="P43" s="27"/>
      <c r="Q43" s="28"/>
    </row>
    <row r="44" spans="1:17" ht="20.25" customHeight="1" x14ac:dyDescent="0.25">
      <c r="A44" s="59"/>
      <c r="B44" s="30"/>
      <c r="C44" s="30"/>
      <c r="D44" s="30"/>
      <c r="E44" s="30"/>
      <c r="F44" s="30"/>
      <c r="G44" s="30"/>
      <c r="H44" s="30"/>
      <c r="I44" s="30"/>
      <c r="J44" s="30"/>
      <c r="K44" s="38"/>
      <c r="L44" s="39"/>
      <c r="M44" s="40"/>
      <c r="N44" s="60"/>
      <c r="O44" s="61"/>
      <c r="P44" s="61"/>
      <c r="Q44" s="62"/>
    </row>
    <row r="45" spans="1:17" ht="20.25" customHeight="1" x14ac:dyDescent="0.2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</row>
    <row r="46" spans="1:17" ht="20.25" customHeight="1" x14ac:dyDescent="0.25">
      <c r="A46" s="64" t="s">
        <v>110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6"/>
    </row>
    <row r="47" spans="1:17" ht="20.25" customHeight="1" x14ac:dyDescent="0.25">
      <c r="A47" s="67" t="s">
        <v>48</v>
      </c>
      <c r="B47" s="68"/>
      <c r="C47" s="67" t="s">
        <v>49</v>
      </c>
      <c r="D47" s="68"/>
      <c r="E47" s="69" t="s">
        <v>114</v>
      </c>
      <c r="F47" s="70"/>
      <c r="G47" s="71"/>
      <c r="H47" s="67" t="s">
        <v>50</v>
      </c>
      <c r="I47" s="72"/>
      <c r="J47" s="73" t="s">
        <v>53</v>
      </c>
      <c r="K47" s="74"/>
      <c r="L47" s="74"/>
      <c r="M47" s="74"/>
      <c r="N47" s="74"/>
      <c r="O47" s="74"/>
      <c r="P47" s="74"/>
      <c r="Q47" s="75"/>
    </row>
    <row r="48" spans="1:17" ht="20.25" customHeight="1" x14ac:dyDescent="0.25">
      <c r="A48" s="18"/>
      <c r="B48" s="19"/>
      <c r="C48" s="20">
        <f>H15+H20+H25+H30</f>
        <v>0</v>
      </c>
      <c r="D48" s="21"/>
      <c r="E48" s="20">
        <f>J15+J20+J25+J30</f>
        <v>0</v>
      </c>
      <c r="F48" s="22"/>
      <c r="G48" s="21"/>
      <c r="H48" s="20">
        <f>SUM(L15+L20+L25+L30)</f>
        <v>0</v>
      </c>
      <c r="I48" s="22"/>
      <c r="J48" s="23" t="str">
        <f ca="1">IF(A15&lt;&gt;"",(A15-NOW()+1),"")</f>
        <v/>
      </c>
      <c r="K48" s="24"/>
      <c r="L48" s="24"/>
      <c r="M48" s="24"/>
      <c r="N48" s="24"/>
      <c r="O48" s="24"/>
      <c r="P48" s="24"/>
      <c r="Q48" s="25"/>
    </row>
    <row r="49" spans="1:17" x14ac:dyDescent="0.25">
      <c r="A49" s="56" t="s">
        <v>118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8"/>
    </row>
    <row r="50" spans="1:17" x14ac:dyDescent="0.25">
      <c r="A50" s="1"/>
    </row>
    <row r="51" spans="1:17" x14ac:dyDescent="0.25">
      <c r="I51" s="10"/>
    </row>
    <row r="52" spans="1:17" x14ac:dyDescent="0.25">
      <c r="I52" s="10"/>
    </row>
  </sheetData>
  <sheetProtection password="C6F8" sheet="1" objects="1" scenarios="1" selectLockedCells="1"/>
  <dataConsolidate/>
  <mergeCells count="110">
    <mergeCell ref="A12:Q12"/>
    <mergeCell ref="A9:C9"/>
    <mergeCell ref="D9:H9"/>
    <mergeCell ref="A10:D10"/>
    <mergeCell ref="E10:I10"/>
    <mergeCell ref="J10:M10"/>
    <mergeCell ref="N10:Q10"/>
    <mergeCell ref="I8:Q9"/>
    <mergeCell ref="A1:Q5"/>
    <mergeCell ref="A6:Q6"/>
    <mergeCell ref="A7:H7"/>
    <mergeCell ref="I7:Q7"/>
    <mergeCell ref="A8:H8"/>
    <mergeCell ref="A11:D11"/>
    <mergeCell ref="E11:I11"/>
    <mergeCell ref="J11:M11"/>
    <mergeCell ref="N11:Q11"/>
    <mergeCell ref="A15:C15"/>
    <mergeCell ref="D15:F15"/>
    <mergeCell ref="H15:I15"/>
    <mergeCell ref="J15:K15"/>
    <mergeCell ref="L15:M15"/>
    <mergeCell ref="N15:Q15"/>
    <mergeCell ref="A14:C14"/>
    <mergeCell ref="D14:F14"/>
    <mergeCell ref="H14:I14"/>
    <mergeCell ref="J14:K14"/>
    <mergeCell ref="L14:M14"/>
    <mergeCell ref="N14:Q14"/>
    <mergeCell ref="N19:Q19"/>
    <mergeCell ref="A20:C20"/>
    <mergeCell ref="D20:F20"/>
    <mergeCell ref="H20:I20"/>
    <mergeCell ref="J20:K20"/>
    <mergeCell ref="L20:M20"/>
    <mergeCell ref="N20:Q20"/>
    <mergeCell ref="A16:M16"/>
    <mergeCell ref="N16:Q16"/>
    <mergeCell ref="A17:M17"/>
    <mergeCell ref="N17:Q17"/>
    <mergeCell ref="A19:C19"/>
    <mergeCell ref="D19:F19"/>
    <mergeCell ref="H19:I19"/>
    <mergeCell ref="J19:K19"/>
    <mergeCell ref="L19:M19"/>
    <mergeCell ref="N24:Q24"/>
    <mergeCell ref="A25:C25"/>
    <mergeCell ref="D25:F25"/>
    <mergeCell ref="H25:I25"/>
    <mergeCell ref="J25:K25"/>
    <mergeCell ref="L25:M25"/>
    <mergeCell ref="N25:Q25"/>
    <mergeCell ref="A21:M21"/>
    <mergeCell ref="N21:Q21"/>
    <mergeCell ref="A22:M22"/>
    <mergeCell ref="N22:Q22"/>
    <mergeCell ref="A24:C24"/>
    <mergeCell ref="D24:F24"/>
    <mergeCell ref="H24:I24"/>
    <mergeCell ref="J24:K24"/>
    <mergeCell ref="L24:M24"/>
    <mergeCell ref="D30:F30"/>
    <mergeCell ref="H30:I30"/>
    <mergeCell ref="J30:K30"/>
    <mergeCell ref="L30:M30"/>
    <mergeCell ref="N30:Q30"/>
    <mergeCell ref="A26:M26"/>
    <mergeCell ref="N26:Q26"/>
    <mergeCell ref="A27:M27"/>
    <mergeCell ref="N27:Q27"/>
    <mergeCell ref="A29:C29"/>
    <mergeCell ref="D29:F29"/>
    <mergeCell ref="H29:I29"/>
    <mergeCell ref="J29:K29"/>
    <mergeCell ref="L29:M29"/>
    <mergeCell ref="A49:Q49"/>
    <mergeCell ref="A44:J44"/>
    <mergeCell ref="K44:M44"/>
    <mergeCell ref="N44:Q44"/>
    <mergeCell ref="A45:Q45"/>
    <mergeCell ref="A46:Q46"/>
    <mergeCell ref="A47:B47"/>
    <mergeCell ref="C47:D47"/>
    <mergeCell ref="E47:G47"/>
    <mergeCell ref="H47:I47"/>
    <mergeCell ref="J47:Q47"/>
    <mergeCell ref="H13:Q13"/>
    <mergeCell ref="H18:Q18"/>
    <mergeCell ref="H28:Q28"/>
    <mergeCell ref="H23:Q23"/>
    <mergeCell ref="A48:B48"/>
    <mergeCell ref="C48:D48"/>
    <mergeCell ref="E48:G48"/>
    <mergeCell ref="H48:I48"/>
    <mergeCell ref="J48:Q48"/>
    <mergeCell ref="A41:L41"/>
    <mergeCell ref="M41:Q41"/>
    <mergeCell ref="A42:L42"/>
    <mergeCell ref="M42:Q42"/>
    <mergeCell ref="A43:J43"/>
    <mergeCell ref="K43:M43"/>
    <mergeCell ref="N43:Q43"/>
    <mergeCell ref="A31:M31"/>
    <mergeCell ref="N31:Q31"/>
    <mergeCell ref="A32:M32"/>
    <mergeCell ref="N32:Q32"/>
    <mergeCell ref="A33:Q33"/>
    <mergeCell ref="A34:Q40"/>
    <mergeCell ref="N29:Q29"/>
    <mergeCell ref="A30:C30"/>
  </mergeCells>
  <pageMargins left="0.51181102362204722" right="0.51181102362204722" top="0.51181102362204722" bottom="0.35433070866141736" header="0.31496062992125984" footer="0.31496062992125984"/>
  <pageSetup paperSize="9" scale="82" orientation="portrait" verticalDpi="597" r:id="rId1"/>
  <headerFooter differentOddEven="1" differentFirst="1">
    <oddFooter>&amp;A</oddFooter>
    <firstFooter xml:space="preserve">&amp;LMIC 1274 V.7
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38" r:id="rId4" name="Check Box 18">
              <controlPr defaultSize="0" autoFill="0" autoLine="0" autoPict="0">
                <anchor moveWithCells="1">
                  <from>
                    <xdr:col>10</xdr:col>
                    <xdr:colOff>295275</xdr:colOff>
                    <xdr:row>12</xdr:row>
                    <xdr:rowOff>28575</xdr:rowOff>
                  </from>
                  <to>
                    <xdr:col>12</xdr:col>
                    <xdr:colOff>104775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5" name="Check Box 19">
              <controlPr defaultSize="0" autoFill="0" autoLine="0" autoPict="0">
                <anchor moveWithCells="1">
                  <from>
                    <xdr:col>12</xdr:col>
                    <xdr:colOff>85725</xdr:colOff>
                    <xdr:row>12</xdr:row>
                    <xdr:rowOff>28575</xdr:rowOff>
                  </from>
                  <to>
                    <xdr:col>13</xdr:col>
                    <xdr:colOff>76200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6" name="Check Box 20">
              <controlPr defaultSize="0" autoFill="0" autoLine="0" autoPict="0">
                <anchor moveWithCells="1">
                  <from>
                    <xdr:col>13</xdr:col>
                    <xdr:colOff>47625</xdr:colOff>
                    <xdr:row>12</xdr:row>
                    <xdr:rowOff>19050</xdr:rowOff>
                  </from>
                  <to>
                    <xdr:col>14</xdr:col>
                    <xdr:colOff>152400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7" name="Check Box 21">
              <controlPr defaultSize="0" autoFill="0" autoLine="0" autoPict="0">
                <anchor moveWithCells="1">
                  <from>
                    <xdr:col>14</xdr:col>
                    <xdr:colOff>171450</xdr:colOff>
                    <xdr:row>12</xdr:row>
                    <xdr:rowOff>19050</xdr:rowOff>
                  </from>
                  <to>
                    <xdr:col>15</xdr:col>
                    <xdr:colOff>276225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8" name="Check Box 22">
              <controlPr defaultSize="0" autoFill="0" autoLine="0" autoPict="0">
                <anchor moveWithCells="1">
                  <from>
                    <xdr:col>15</xdr:col>
                    <xdr:colOff>276225</xdr:colOff>
                    <xdr:row>12</xdr:row>
                    <xdr:rowOff>38100</xdr:rowOff>
                  </from>
                  <to>
                    <xdr:col>16</xdr:col>
                    <xdr:colOff>428625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9" name="Check Box 23">
              <controlPr defaultSize="0" autoFill="0" autoLine="0" autoPict="0">
                <anchor moveWithCells="1">
                  <from>
                    <xdr:col>10</xdr:col>
                    <xdr:colOff>295275</xdr:colOff>
                    <xdr:row>17</xdr:row>
                    <xdr:rowOff>28575</xdr:rowOff>
                  </from>
                  <to>
                    <xdr:col>12</xdr:col>
                    <xdr:colOff>104775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0" name="Check Box 24">
              <controlPr defaultSize="0" autoFill="0" autoLine="0" autoPict="0">
                <anchor moveWithCells="1">
                  <from>
                    <xdr:col>12</xdr:col>
                    <xdr:colOff>85725</xdr:colOff>
                    <xdr:row>17</xdr:row>
                    <xdr:rowOff>28575</xdr:rowOff>
                  </from>
                  <to>
                    <xdr:col>13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11" name="Check Box 25">
              <controlPr defaultSize="0" autoFill="0" autoLine="0" autoPict="0">
                <anchor moveWithCells="1">
                  <from>
                    <xdr:col>13</xdr:col>
                    <xdr:colOff>47625</xdr:colOff>
                    <xdr:row>17</xdr:row>
                    <xdr:rowOff>19050</xdr:rowOff>
                  </from>
                  <to>
                    <xdr:col>14</xdr:col>
                    <xdr:colOff>152400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12" name="Check Box 26">
              <controlPr defaultSize="0" autoFill="0" autoLine="0" autoPict="0">
                <anchor moveWithCells="1">
                  <from>
                    <xdr:col>14</xdr:col>
                    <xdr:colOff>171450</xdr:colOff>
                    <xdr:row>17</xdr:row>
                    <xdr:rowOff>19050</xdr:rowOff>
                  </from>
                  <to>
                    <xdr:col>15</xdr:col>
                    <xdr:colOff>276225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13" name="Check Box 27">
              <controlPr defaultSize="0" autoFill="0" autoLine="0" autoPict="0">
                <anchor moveWithCells="1">
                  <from>
                    <xdr:col>15</xdr:col>
                    <xdr:colOff>276225</xdr:colOff>
                    <xdr:row>17</xdr:row>
                    <xdr:rowOff>38100</xdr:rowOff>
                  </from>
                  <to>
                    <xdr:col>16</xdr:col>
                    <xdr:colOff>428625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14" name="Check Box 28">
              <controlPr defaultSize="0" autoFill="0" autoLine="0" autoPict="0">
                <anchor moveWithCells="1">
                  <from>
                    <xdr:col>10</xdr:col>
                    <xdr:colOff>295275</xdr:colOff>
                    <xdr:row>22</xdr:row>
                    <xdr:rowOff>28575</xdr:rowOff>
                  </from>
                  <to>
                    <xdr:col>12</xdr:col>
                    <xdr:colOff>104775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5" name="Check Box 29">
              <controlPr defaultSize="0" autoFill="0" autoLine="0" autoPict="0">
                <anchor moveWithCells="1">
                  <from>
                    <xdr:col>12</xdr:col>
                    <xdr:colOff>85725</xdr:colOff>
                    <xdr:row>22</xdr:row>
                    <xdr:rowOff>28575</xdr:rowOff>
                  </from>
                  <to>
                    <xdr:col>13</xdr:col>
                    <xdr:colOff>76200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16" name="Check Box 30">
              <controlPr defaultSize="0" autoFill="0" autoLine="0" autoPict="0">
                <anchor moveWithCells="1">
                  <from>
                    <xdr:col>13</xdr:col>
                    <xdr:colOff>47625</xdr:colOff>
                    <xdr:row>22</xdr:row>
                    <xdr:rowOff>19050</xdr:rowOff>
                  </from>
                  <to>
                    <xdr:col>14</xdr:col>
                    <xdr:colOff>152400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17" name="Check Box 31">
              <controlPr defaultSize="0" autoFill="0" autoLine="0" autoPict="0">
                <anchor moveWithCells="1">
                  <from>
                    <xdr:col>14</xdr:col>
                    <xdr:colOff>171450</xdr:colOff>
                    <xdr:row>22</xdr:row>
                    <xdr:rowOff>19050</xdr:rowOff>
                  </from>
                  <to>
                    <xdr:col>15</xdr:col>
                    <xdr:colOff>276225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18" name="Check Box 32">
              <controlPr defaultSize="0" autoFill="0" autoLine="0" autoPict="0">
                <anchor moveWithCells="1">
                  <from>
                    <xdr:col>15</xdr:col>
                    <xdr:colOff>276225</xdr:colOff>
                    <xdr:row>22</xdr:row>
                    <xdr:rowOff>38100</xdr:rowOff>
                  </from>
                  <to>
                    <xdr:col>16</xdr:col>
                    <xdr:colOff>428625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19" name="Check Box 33">
              <controlPr defaultSize="0" autoFill="0" autoLine="0" autoPict="0">
                <anchor moveWithCells="1">
                  <from>
                    <xdr:col>10</xdr:col>
                    <xdr:colOff>295275</xdr:colOff>
                    <xdr:row>27</xdr:row>
                    <xdr:rowOff>28575</xdr:rowOff>
                  </from>
                  <to>
                    <xdr:col>12</xdr:col>
                    <xdr:colOff>104775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20" name="Check Box 34">
              <controlPr defaultSize="0" autoFill="0" autoLine="0" autoPict="0">
                <anchor moveWithCells="1">
                  <from>
                    <xdr:col>12</xdr:col>
                    <xdr:colOff>85725</xdr:colOff>
                    <xdr:row>27</xdr:row>
                    <xdr:rowOff>28575</xdr:rowOff>
                  </from>
                  <to>
                    <xdr:col>13</xdr:col>
                    <xdr:colOff>76200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21" name="Check Box 35">
              <controlPr defaultSize="0" autoFill="0" autoLine="0" autoPict="0">
                <anchor moveWithCells="1">
                  <from>
                    <xdr:col>13</xdr:col>
                    <xdr:colOff>47625</xdr:colOff>
                    <xdr:row>27</xdr:row>
                    <xdr:rowOff>19050</xdr:rowOff>
                  </from>
                  <to>
                    <xdr:col>14</xdr:col>
                    <xdr:colOff>152400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22" name="Check Box 36">
              <controlPr defaultSize="0" autoFill="0" autoLine="0" autoPict="0">
                <anchor moveWithCells="1">
                  <from>
                    <xdr:col>14</xdr:col>
                    <xdr:colOff>171450</xdr:colOff>
                    <xdr:row>27</xdr:row>
                    <xdr:rowOff>19050</xdr:rowOff>
                  </from>
                  <to>
                    <xdr:col>15</xdr:col>
                    <xdr:colOff>276225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23" name="Check Box 37">
              <controlPr defaultSize="0" autoFill="0" autoLine="0" autoPict="0">
                <anchor moveWithCells="1">
                  <from>
                    <xdr:col>15</xdr:col>
                    <xdr:colOff>276225</xdr:colOff>
                    <xdr:row>27</xdr:row>
                    <xdr:rowOff>38100</xdr:rowOff>
                  </from>
                  <to>
                    <xdr:col>16</xdr:col>
                    <xdr:colOff>428625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Plan1!$A$2:$A$37</xm:f>
          </x14:formula1>
          <xm:sqref>D9:H9</xm:sqref>
        </x14:dataValidation>
        <x14:dataValidation type="list" allowBlank="1" showInputMessage="1" showErrorMessage="1">
          <x14:formula1>
            <xm:f>Plan1!$G$3:$G$11</xm:f>
          </x14:formula1>
          <xm:sqref>A11:D11</xm:sqref>
        </x14:dataValidation>
        <x14:dataValidation type="list" allowBlank="1" showInputMessage="1" showErrorMessage="1">
          <x14:formula1>
            <xm:f>Plan1!$D$2:$D$12</xm:f>
          </x14:formula1>
          <xm:sqref>A8:H8</xm:sqref>
        </x14:dataValidation>
        <x14:dataValidation type="list" allowBlank="1" showInputMessage="1" showErrorMessage="1">
          <x14:formula1>
            <xm:f>Plan1!$D$16:$D$20</xm:f>
          </x14:formula1>
          <xm:sqref>E11:I11</xm:sqref>
        </x14:dataValidation>
        <x14:dataValidation type="list" showInputMessage="1" showErrorMessage="1">
          <x14:formula1>
            <xm:f>Plan1!$D$25:$D$27</xm:f>
          </x14:formula1>
          <xm:sqref>N20:Q20</xm:sqref>
        </x14:dataValidation>
        <x14:dataValidation type="list" showInputMessage="1" showErrorMessage="1">
          <x14:formula1>
            <xm:f>Plan1!$D$25:$D$27</xm:f>
          </x14:formula1>
          <xm:sqref>N25:Q25</xm:sqref>
        </x14:dataValidation>
        <x14:dataValidation type="list" showInputMessage="1" showErrorMessage="1">
          <x14:formula1>
            <xm:f>Plan1!$D$25:$D$27</xm:f>
          </x14:formula1>
          <xm:sqref>N30:Q30</xm:sqref>
        </x14:dataValidation>
        <x14:dataValidation type="list" showInputMessage="1" showErrorMessage="1">
          <x14:formula1>
            <xm:f>Plan1!$D$25:$D$27</xm:f>
          </x14:formula1>
          <xm:sqref>N15:Q15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/>
  <dimension ref="A1:S48"/>
  <sheetViews>
    <sheetView showGridLines="0" zoomScale="142" zoomScaleNormal="142" workbookViewId="0">
      <selection activeCell="R18" sqref="R18"/>
    </sheetView>
  </sheetViews>
  <sheetFormatPr defaultRowHeight="15" x14ac:dyDescent="0.25"/>
  <cols>
    <col min="1" max="21" width="6.140625" style="3" customWidth="1"/>
    <col min="22" max="16384" width="9.140625" style="3"/>
  </cols>
  <sheetData>
    <row r="1" spans="1:19" x14ac:dyDescent="0.25">
      <c r="A1" s="180" t="s">
        <v>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2"/>
    </row>
    <row r="2" spans="1:19" x14ac:dyDescent="0.25">
      <c r="A2" s="183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5"/>
    </row>
    <row r="3" spans="1:19" x14ac:dyDescent="0.25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5"/>
    </row>
    <row r="4" spans="1:19" x14ac:dyDescent="0.25">
      <c r="A4" s="183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5"/>
    </row>
    <row r="5" spans="1:19" ht="21.75" customHeight="1" x14ac:dyDescent="0.25">
      <c r="A5" s="186" t="s">
        <v>15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8"/>
    </row>
    <row r="6" spans="1:19" x14ac:dyDescent="0.25">
      <c r="A6" s="168" t="s">
        <v>2</v>
      </c>
      <c r="B6" s="169"/>
      <c r="C6" s="169"/>
      <c r="D6" s="169"/>
      <c r="E6" s="169"/>
      <c r="F6" s="169"/>
      <c r="G6" s="170"/>
      <c r="H6" s="168" t="s">
        <v>4</v>
      </c>
      <c r="I6" s="169"/>
      <c r="J6" s="169"/>
      <c r="K6" s="169"/>
      <c r="L6" s="169"/>
      <c r="M6" s="169"/>
      <c r="N6" s="169"/>
      <c r="O6" s="170"/>
    </row>
    <row r="7" spans="1:19" ht="20.25" customHeight="1" x14ac:dyDescent="0.25">
      <c r="A7" s="189" t="e">
        <f>#REF!</f>
        <v>#REF!</v>
      </c>
      <c r="B7" s="190"/>
      <c r="C7" s="190"/>
      <c r="D7" s="190"/>
      <c r="E7" s="190"/>
      <c r="F7" s="190"/>
      <c r="G7" s="191"/>
      <c r="H7" s="189" t="e">
        <f>#REF!</f>
        <v>#REF!</v>
      </c>
      <c r="I7" s="190"/>
      <c r="J7" s="190"/>
      <c r="K7" s="190"/>
      <c r="L7" s="190"/>
      <c r="M7" s="190"/>
      <c r="N7" s="190"/>
      <c r="O7" s="191"/>
    </row>
    <row r="8" spans="1:19" x14ac:dyDescent="0.25">
      <c r="A8" s="168" t="s">
        <v>3</v>
      </c>
      <c r="B8" s="169"/>
      <c r="C8" s="169"/>
      <c r="D8" s="170"/>
      <c r="E8" s="168" t="s">
        <v>5</v>
      </c>
      <c r="F8" s="169"/>
      <c r="G8" s="169"/>
      <c r="H8" s="170"/>
      <c r="I8" s="168" t="s">
        <v>6</v>
      </c>
      <c r="J8" s="169"/>
      <c r="K8" s="169"/>
      <c r="L8" s="170"/>
      <c r="M8" s="168" t="s">
        <v>7</v>
      </c>
      <c r="N8" s="169"/>
      <c r="O8" s="170"/>
    </row>
    <row r="9" spans="1:19" ht="20.25" customHeight="1" x14ac:dyDescent="0.25">
      <c r="A9" s="102" t="e">
        <f>#REF!</f>
        <v>#REF!</v>
      </c>
      <c r="B9" s="164"/>
      <c r="C9" s="164"/>
      <c r="D9" s="103"/>
      <c r="E9" s="102" t="e">
        <f>#REF!</f>
        <v>#REF!</v>
      </c>
      <c r="F9" s="164"/>
      <c r="G9" s="164"/>
      <c r="H9" s="103"/>
      <c r="I9" s="163" t="e">
        <f>#REF!</f>
        <v>#REF!</v>
      </c>
      <c r="J9" s="164"/>
      <c r="K9" s="164"/>
      <c r="L9" s="103"/>
      <c r="M9" s="163" t="e">
        <f>#REF!</f>
        <v>#REF!</v>
      </c>
      <c r="N9" s="164"/>
      <c r="O9" s="103"/>
    </row>
    <row r="10" spans="1:19" x14ac:dyDescent="0.25">
      <c r="A10" s="168" t="s">
        <v>17</v>
      </c>
      <c r="B10" s="169"/>
      <c r="C10" s="169"/>
      <c r="D10" s="169"/>
      <c r="E10" s="169"/>
      <c r="F10" s="169"/>
      <c r="G10" s="170"/>
      <c r="H10" s="168" t="s">
        <v>18</v>
      </c>
      <c r="I10" s="169"/>
      <c r="J10" s="169"/>
      <c r="K10" s="169"/>
      <c r="L10" s="169"/>
      <c r="M10" s="170"/>
      <c r="N10" s="168" t="s">
        <v>19</v>
      </c>
      <c r="O10" s="170"/>
    </row>
    <row r="11" spans="1:19" ht="20.25" customHeight="1" x14ac:dyDescent="0.25">
      <c r="A11" s="189" t="e">
        <f>#REF!</f>
        <v>#REF!</v>
      </c>
      <c r="B11" s="190"/>
      <c r="C11" s="190"/>
      <c r="D11" s="190"/>
      <c r="E11" s="190"/>
      <c r="F11" s="190"/>
      <c r="G11" s="191"/>
      <c r="H11" s="189" t="e">
        <f>#REF!</f>
        <v>#REF!</v>
      </c>
      <c r="I11" s="190"/>
      <c r="J11" s="190"/>
      <c r="K11" s="190"/>
      <c r="L11" s="190"/>
      <c r="M11" s="191"/>
      <c r="N11" s="189" t="e">
        <f>#REF!</f>
        <v>#REF!</v>
      </c>
      <c r="O11" s="191"/>
    </row>
    <row r="12" spans="1:19" x14ac:dyDescent="0.25">
      <c r="A12" s="168" t="s">
        <v>20</v>
      </c>
      <c r="B12" s="169"/>
      <c r="C12" s="169"/>
      <c r="D12" s="169"/>
      <c r="E12" s="169"/>
      <c r="F12" s="169"/>
      <c r="G12" s="170"/>
      <c r="H12" s="168" t="s">
        <v>21</v>
      </c>
      <c r="I12" s="169"/>
      <c r="J12" s="169"/>
      <c r="K12" s="169"/>
      <c r="L12" s="169"/>
      <c r="M12" s="170"/>
      <c r="N12" s="168" t="s">
        <v>22</v>
      </c>
      <c r="O12" s="170"/>
    </row>
    <row r="13" spans="1:19" ht="20.25" customHeight="1" x14ac:dyDescent="0.25">
      <c r="A13" s="174"/>
      <c r="B13" s="175"/>
      <c r="C13" s="175"/>
      <c r="D13" s="175"/>
      <c r="E13" s="175"/>
      <c r="F13" s="175"/>
      <c r="G13" s="176"/>
      <c r="H13" s="174"/>
      <c r="I13" s="175"/>
      <c r="J13" s="175"/>
      <c r="K13" s="175"/>
      <c r="L13" s="175"/>
      <c r="M13" s="176"/>
      <c r="N13" s="174"/>
      <c r="O13" s="176"/>
    </row>
    <row r="14" spans="1:19" x14ac:dyDescent="0.25">
      <c r="A14" s="168" t="s">
        <v>9</v>
      </c>
      <c r="B14" s="170"/>
      <c r="C14" s="168" t="s">
        <v>10</v>
      </c>
      <c r="D14" s="170"/>
      <c r="E14" s="192" t="s">
        <v>14</v>
      </c>
      <c r="F14" s="193"/>
      <c r="G14" s="168" t="s">
        <v>13</v>
      </c>
      <c r="H14" s="169"/>
      <c r="I14" s="170"/>
      <c r="J14" s="5" t="s">
        <v>11</v>
      </c>
      <c r="K14" s="6"/>
      <c r="L14" s="168" t="s">
        <v>12</v>
      </c>
      <c r="M14" s="169"/>
      <c r="N14" s="169"/>
      <c r="O14" s="170"/>
      <c r="P14" s="7"/>
      <c r="Q14" s="7"/>
      <c r="R14" s="7"/>
      <c r="S14" s="4"/>
    </row>
    <row r="15" spans="1:19" ht="20.25" customHeight="1" x14ac:dyDescent="0.25">
      <c r="A15" s="102" t="e">
        <f>#REF!</f>
        <v>#REF!</v>
      </c>
      <c r="B15" s="103"/>
      <c r="C15" s="102" t="e">
        <f>#REF!</f>
        <v>#REF!</v>
      </c>
      <c r="D15" s="103"/>
      <c r="E15" s="165" t="e">
        <f>#REF!</f>
        <v>#REF!</v>
      </c>
      <c r="F15" s="167"/>
      <c r="G15" s="165" t="e">
        <f>+IF(E15&lt;&gt;"",C15*E15,"")</f>
        <v>#REF!</v>
      </c>
      <c r="H15" s="166"/>
      <c r="I15" s="167"/>
      <c r="J15" s="194"/>
      <c r="K15" s="195"/>
      <c r="L15" s="177" t="e">
        <f>IF(G15&lt;&gt;"",G15*J15,"")</f>
        <v>#REF!</v>
      </c>
      <c r="M15" s="178"/>
      <c r="N15" s="178"/>
      <c r="O15" s="179"/>
      <c r="P15" s="4"/>
      <c r="Q15" s="4"/>
      <c r="R15" s="4"/>
      <c r="S15" s="4"/>
    </row>
    <row r="16" spans="1:19" ht="21.75" customHeight="1" x14ac:dyDescent="0.25">
      <c r="A16" s="186" t="s">
        <v>16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8"/>
    </row>
    <row r="17" spans="1:15" x14ac:dyDescent="0.25">
      <c r="A17" s="168" t="s">
        <v>23</v>
      </c>
      <c r="B17" s="169"/>
      <c r="C17" s="169"/>
      <c r="D17" s="169"/>
      <c r="E17" s="170"/>
      <c r="F17" s="168" t="s">
        <v>24</v>
      </c>
      <c r="G17" s="169"/>
      <c r="H17" s="169"/>
      <c r="I17" s="169"/>
      <c r="J17" s="170"/>
      <c r="K17" s="168" t="s">
        <v>26</v>
      </c>
      <c r="L17" s="169"/>
      <c r="M17" s="169"/>
      <c r="N17" s="169"/>
      <c r="O17" s="170"/>
    </row>
    <row r="18" spans="1:15" ht="21" customHeight="1" x14ac:dyDescent="0.25">
      <c r="A18" s="165"/>
      <c r="B18" s="166"/>
      <c r="C18" s="166"/>
      <c r="D18" s="171"/>
      <c r="E18" s="172"/>
      <c r="F18" s="173"/>
      <c r="G18" s="171"/>
      <c r="H18" s="171"/>
      <c r="I18" s="171"/>
      <c r="J18" s="172"/>
      <c r="K18" s="173"/>
      <c r="L18" s="171"/>
      <c r="M18" s="171"/>
      <c r="N18" s="171"/>
      <c r="O18" s="172"/>
    </row>
    <row r="19" spans="1:15" x14ac:dyDescent="0.25">
      <c r="A19" s="168" t="s">
        <v>27</v>
      </c>
      <c r="B19" s="169"/>
      <c r="C19" s="170"/>
      <c r="D19" s="168" t="s">
        <v>25</v>
      </c>
      <c r="E19" s="169"/>
      <c r="F19" s="170"/>
      <c r="G19" s="168" t="s">
        <v>28</v>
      </c>
      <c r="H19" s="169"/>
      <c r="I19" s="169"/>
      <c r="J19" s="169"/>
      <c r="K19" s="170"/>
      <c r="L19" s="168" t="s">
        <v>29</v>
      </c>
      <c r="M19" s="169"/>
      <c r="N19" s="169"/>
      <c r="O19" s="170"/>
    </row>
    <row r="20" spans="1:15" ht="21" customHeight="1" x14ac:dyDescent="0.25">
      <c r="A20" s="165"/>
      <c r="B20" s="166"/>
      <c r="C20" s="167"/>
      <c r="D20" s="102"/>
      <c r="E20" s="164"/>
      <c r="F20" s="103"/>
      <c r="G20" s="102"/>
      <c r="H20" s="164"/>
      <c r="I20" s="164"/>
      <c r="J20" s="164"/>
      <c r="K20" s="103"/>
      <c r="L20" s="151"/>
      <c r="M20" s="152"/>
      <c r="N20" s="152"/>
      <c r="O20" s="153"/>
    </row>
    <row r="21" spans="1:15" x14ac:dyDescent="0.25">
      <c r="A21" s="168" t="s">
        <v>30</v>
      </c>
      <c r="B21" s="169"/>
      <c r="C21" s="169"/>
      <c r="D21" s="169"/>
      <c r="E21" s="170"/>
      <c r="F21" s="168" t="s">
        <v>113</v>
      </c>
      <c r="G21" s="169"/>
      <c r="H21" s="169"/>
      <c r="I21" s="169"/>
      <c r="J21" s="170"/>
      <c r="K21" s="168" t="s">
        <v>31</v>
      </c>
      <c r="L21" s="169"/>
      <c r="M21" s="169"/>
      <c r="N21" s="169"/>
      <c r="O21" s="170"/>
    </row>
    <row r="22" spans="1:15" ht="21" customHeight="1" x14ac:dyDescent="0.25">
      <c r="A22" s="165"/>
      <c r="B22" s="166"/>
      <c r="C22" s="166"/>
      <c r="D22" s="166"/>
      <c r="E22" s="167"/>
      <c r="F22" s="165"/>
      <c r="G22" s="166"/>
      <c r="H22" s="166"/>
      <c r="I22" s="166"/>
      <c r="J22" s="167"/>
      <c r="K22" s="165"/>
      <c r="L22" s="166"/>
      <c r="M22" s="166"/>
      <c r="N22" s="166"/>
      <c r="O22" s="167"/>
    </row>
    <row r="23" spans="1:15" x14ac:dyDescent="0.25">
      <c r="A23" s="8" t="s">
        <v>32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9"/>
    </row>
    <row r="24" spans="1:15" x14ac:dyDescent="0.25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9"/>
    </row>
    <row r="25" spans="1:15" x14ac:dyDescent="0.25">
      <c r="A25" s="157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9"/>
    </row>
    <row r="26" spans="1:15" x14ac:dyDescent="0.25">
      <c r="A26" s="157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9"/>
    </row>
    <row r="27" spans="1:15" x14ac:dyDescent="0.25">
      <c r="A27" s="157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9"/>
    </row>
    <row r="28" spans="1:15" x14ac:dyDescent="0.25">
      <c r="A28" s="157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9"/>
    </row>
    <row r="29" spans="1:15" x14ac:dyDescent="0.25">
      <c r="A29" s="157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9"/>
    </row>
    <row r="30" spans="1:15" x14ac:dyDescent="0.25">
      <c r="A30" s="157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9"/>
    </row>
    <row r="31" spans="1:15" x14ac:dyDescent="0.25">
      <c r="A31" s="157"/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9"/>
    </row>
    <row r="32" spans="1:15" x14ac:dyDescent="0.25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9"/>
    </row>
    <row r="33" spans="1:15" x14ac:dyDescent="0.25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9"/>
    </row>
    <row r="34" spans="1:15" x14ac:dyDescent="0.25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9"/>
    </row>
    <row r="35" spans="1:15" x14ac:dyDescent="0.25">
      <c r="A35" s="157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9"/>
    </row>
    <row r="36" spans="1:15" x14ac:dyDescent="0.25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9"/>
    </row>
    <row r="37" spans="1:15" x14ac:dyDescent="0.25">
      <c r="A37" s="157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9"/>
    </row>
    <row r="38" spans="1:15" x14ac:dyDescent="0.25">
      <c r="A38" s="157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9"/>
    </row>
    <row r="39" spans="1:15" x14ac:dyDescent="0.25">
      <c r="A39" s="157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1:15" x14ac:dyDescent="0.25">
      <c r="A40" s="157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9"/>
    </row>
    <row r="41" spans="1:15" x14ac:dyDescent="0.25">
      <c r="A41" s="157"/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</row>
    <row r="42" spans="1:15" x14ac:dyDescent="0.25">
      <c r="A42" s="157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9"/>
    </row>
    <row r="43" spans="1:15" x14ac:dyDescent="0.25">
      <c r="A43" s="157"/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9"/>
    </row>
    <row r="44" spans="1:15" x14ac:dyDescent="0.25">
      <c r="A44" s="160"/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2"/>
    </row>
    <row r="45" spans="1:15" x14ac:dyDescent="0.25">
      <c r="A45" s="154" t="s">
        <v>33</v>
      </c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6"/>
      <c r="M45" s="154" t="s">
        <v>35</v>
      </c>
      <c r="N45" s="155"/>
      <c r="O45" s="156"/>
    </row>
    <row r="46" spans="1:15" ht="20.25" customHeight="1" x14ac:dyDescent="0.25">
      <c r="A46" s="151"/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3"/>
      <c r="M46" s="151"/>
      <c r="N46" s="152"/>
      <c r="O46" s="153"/>
    </row>
    <row r="47" spans="1:15" x14ac:dyDescent="0.25">
      <c r="A47" s="154" t="s">
        <v>34</v>
      </c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6"/>
      <c r="M47" s="154" t="s">
        <v>35</v>
      </c>
      <c r="N47" s="155"/>
      <c r="O47" s="156"/>
    </row>
    <row r="48" spans="1:15" ht="20.25" customHeight="1" x14ac:dyDescent="0.25">
      <c r="A48" s="151"/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3"/>
      <c r="M48" s="151"/>
      <c r="N48" s="152"/>
      <c r="O48" s="153"/>
    </row>
  </sheetData>
  <sheetProtection selectLockedCells="1"/>
  <mergeCells count="67">
    <mergeCell ref="A16:O16"/>
    <mergeCell ref="H10:M10"/>
    <mergeCell ref="H11:M11"/>
    <mergeCell ref="C14:D14"/>
    <mergeCell ref="A14:B14"/>
    <mergeCell ref="A15:B15"/>
    <mergeCell ref="G14:I14"/>
    <mergeCell ref="G15:I15"/>
    <mergeCell ref="E15:F15"/>
    <mergeCell ref="C15:D15"/>
    <mergeCell ref="E14:F14"/>
    <mergeCell ref="A10:G10"/>
    <mergeCell ref="A11:G11"/>
    <mergeCell ref="N10:O10"/>
    <mergeCell ref="N11:O11"/>
    <mergeCell ref="J15:K15"/>
    <mergeCell ref="L14:O14"/>
    <mergeCell ref="L15:O15"/>
    <mergeCell ref="A1:O4"/>
    <mergeCell ref="A5:O5"/>
    <mergeCell ref="M8:O8"/>
    <mergeCell ref="A8:D8"/>
    <mergeCell ref="A9:D9"/>
    <mergeCell ref="E8:H8"/>
    <mergeCell ref="E9:H9"/>
    <mergeCell ref="I8:L8"/>
    <mergeCell ref="I9:L9"/>
    <mergeCell ref="A6:G6"/>
    <mergeCell ref="A7:G7"/>
    <mergeCell ref="H6:O6"/>
    <mergeCell ref="H7:O7"/>
    <mergeCell ref="A12:G12"/>
    <mergeCell ref="H12:M12"/>
    <mergeCell ref="N12:O12"/>
    <mergeCell ref="A13:G13"/>
    <mergeCell ref="H13:M13"/>
    <mergeCell ref="N13:O13"/>
    <mergeCell ref="A18:E18"/>
    <mergeCell ref="F17:J17"/>
    <mergeCell ref="F18:J18"/>
    <mergeCell ref="K17:O17"/>
    <mergeCell ref="K18:O18"/>
    <mergeCell ref="M9:O9"/>
    <mergeCell ref="L20:O20"/>
    <mergeCell ref="A22:E22"/>
    <mergeCell ref="F22:J22"/>
    <mergeCell ref="K22:O22"/>
    <mergeCell ref="G19:K19"/>
    <mergeCell ref="G20:K20"/>
    <mergeCell ref="L19:O19"/>
    <mergeCell ref="A21:E21"/>
    <mergeCell ref="F21:J21"/>
    <mergeCell ref="K21:O21"/>
    <mergeCell ref="A19:C19"/>
    <mergeCell ref="A20:C20"/>
    <mergeCell ref="D19:F19"/>
    <mergeCell ref="D20:F20"/>
    <mergeCell ref="A17:E17"/>
    <mergeCell ref="A48:L48"/>
    <mergeCell ref="A47:L47"/>
    <mergeCell ref="M46:O46"/>
    <mergeCell ref="M48:O48"/>
    <mergeCell ref="A24:O44"/>
    <mergeCell ref="A45:L45"/>
    <mergeCell ref="M45:O45"/>
    <mergeCell ref="M47:O47"/>
    <mergeCell ref="A46:L46"/>
  </mergeCells>
  <pageMargins left="0.511811024" right="0.511811024" top="0.57999999999999996" bottom="0.39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0</xdr:col>
                    <xdr:colOff>400050</xdr:colOff>
                    <xdr:row>16</xdr:row>
                    <xdr:rowOff>190500</xdr:rowOff>
                  </from>
                  <to>
                    <xdr:col>2</xdr:col>
                    <xdr:colOff>95250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0</xdr:rowOff>
                  </from>
                  <to>
                    <xdr:col>3</xdr:col>
                    <xdr:colOff>314325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5</xdr:col>
                    <xdr:colOff>400050</xdr:colOff>
                    <xdr:row>16</xdr:row>
                    <xdr:rowOff>190500</xdr:rowOff>
                  </from>
                  <to>
                    <xdr:col>7</xdr:col>
                    <xdr:colOff>95250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7</xdr:col>
                    <xdr:colOff>209550</xdr:colOff>
                    <xdr:row>17</xdr:row>
                    <xdr:rowOff>0</xdr:rowOff>
                  </from>
                  <to>
                    <xdr:col>8</xdr:col>
                    <xdr:colOff>314325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10</xdr:col>
                    <xdr:colOff>400050</xdr:colOff>
                    <xdr:row>16</xdr:row>
                    <xdr:rowOff>190500</xdr:rowOff>
                  </from>
                  <to>
                    <xdr:col>12</xdr:col>
                    <xdr:colOff>95250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>
                  <from>
                    <xdr:col>12</xdr:col>
                    <xdr:colOff>209550</xdr:colOff>
                    <xdr:row>17</xdr:row>
                    <xdr:rowOff>0</xdr:rowOff>
                  </from>
                  <to>
                    <xdr:col>13</xdr:col>
                    <xdr:colOff>314325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" name="Check Box 11">
              <controlPr defaultSize="0" autoFill="0" autoLine="0" autoPict="0">
                <anchor moveWithCells="1">
                  <from>
                    <xdr:col>0</xdr:col>
                    <xdr:colOff>219075</xdr:colOff>
                    <xdr:row>18</xdr:row>
                    <xdr:rowOff>190500</xdr:rowOff>
                  </from>
                  <to>
                    <xdr:col>1</xdr:col>
                    <xdr:colOff>219075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1" name="Check Box 12">
              <controlPr defaultSize="0" autoFill="0" autoLine="0" autoPict="0">
                <anchor moveWithCells="1">
                  <from>
                    <xdr:col>1</xdr:col>
                    <xdr:colOff>276225</xdr:colOff>
                    <xdr:row>19</xdr:row>
                    <xdr:rowOff>0</xdr:rowOff>
                  </from>
                  <to>
                    <xdr:col>2</xdr:col>
                    <xdr:colOff>352425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2" name="Check Box 17">
              <controlPr defaultSize="0" autoFill="0" autoLine="0" autoPict="0">
                <anchor moveWithCells="1">
                  <from>
                    <xdr:col>0</xdr:col>
                    <xdr:colOff>400050</xdr:colOff>
                    <xdr:row>20</xdr:row>
                    <xdr:rowOff>190500</xdr:rowOff>
                  </from>
                  <to>
                    <xdr:col>2</xdr:col>
                    <xdr:colOff>95250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3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0</xdr:rowOff>
                  </from>
                  <to>
                    <xdr:col>3</xdr:col>
                    <xdr:colOff>314325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4" name="Check Box 19">
              <controlPr defaultSize="0" autoFill="0" autoLine="0" autoPict="0">
                <anchor moveWithCells="1">
                  <from>
                    <xdr:col>5</xdr:col>
                    <xdr:colOff>400050</xdr:colOff>
                    <xdr:row>20</xdr:row>
                    <xdr:rowOff>190500</xdr:rowOff>
                  </from>
                  <to>
                    <xdr:col>7</xdr:col>
                    <xdr:colOff>95250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5" name="Check Box 20">
              <controlPr defaultSize="0" autoFill="0" autoLine="0" autoPict="0">
                <anchor moveWithCells="1">
                  <from>
                    <xdr:col>7</xdr:col>
                    <xdr:colOff>209550</xdr:colOff>
                    <xdr:row>21</xdr:row>
                    <xdr:rowOff>0</xdr:rowOff>
                  </from>
                  <to>
                    <xdr:col>8</xdr:col>
                    <xdr:colOff>314325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6" name="Check Box 21">
              <controlPr defaultSize="0" autoFill="0" autoLine="0" autoPict="0">
                <anchor moveWithCells="1">
                  <from>
                    <xdr:col>10</xdr:col>
                    <xdr:colOff>400050</xdr:colOff>
                    <xdr:row>20</xdr:row>
                    <xdr:rowOff>190500</xdr:rowOff>
                  </from>
                  <to>
                    <xdr:col>12</xdr:col>
                    <xdr:colOff>95250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7" name="Check Box 22">
              <controlPr defaultSize="0" autoFill="0" autoLine="0" autoPict="0">
                <anchor moveWithCells="1">
                  <from>
                    <xdr:col>12</xdr:col>
                    <xdr:colOff>209550</xdr:colOff>
                    <xdr:row>21</xdr:row>
                    <xdr:rowOff>0</xdr:rowOff>
                  </from>
                  <to>
                    <xdr:col>13</xdr:col>
                    <xdr:colOff>314325</xdr:colOff>
                    <xdr:row>21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2:G37"/>
  <sheetViews>
    <sheetView workbookViewId="0">
      <selection activeCell="G20" sqref="G20"/>
    </sheetView>
  </sheetViews>
  <sheetFormatPr defaultRowHeight="15" x14ac:dyDescent="0.25"/>
  <cols>
    <col min="1" max="1" width="39.85546875" bestFit="1" customWidth="1"/>
    <col min="4" max="4" width="55" bestFit="1" customWidth="1"/>
    <col min="7" max="7" width="21" bestFit="1" customWidth="1"/>
  </cols>
  <sheetData>
    <row r="2" spans="1:7" x14ac:dyDescent="0.25">
      <c r="A2" t="s">
        <v>55</v>
      </c>
      <c r="D2" t="s">
        <v>98</v>
      </c>
    </row>
    <row r="3" spans="1:7" x14ac:dyDescent="0.25">
      <c r="A3" t="s">
        <v>89</v>
      </c>
      <c r="D3" t="s">
        <v>99</v>
      </c>
      <c r="G3" t="s">
        <v>107</v>
      </c>
    </row>
    <row r="4" spans="1:7" x14ac:dyDescent="0.25">
      <c r="A4" t="s">
        <v>56</v>
      </c>
      <c r="D4" t="s">
        <v>100</v>
      </c>
      <c r="G4" t="s">
        <v>93</v>
      </c>
    </row>
    <row r="5" spans="1:7" x14ac:dyDescent="0.25">
      <c r="A5" t="s">
        <v>57</v>
      </c>
      <c r="D5" t="s">
        <v>101</v>
      </c>
      <c r="G5" t="s">
        <v>127</v>
      </c>
    </row>
    <row r="6" spans="1:7" x14ac:dyDescent="0.25">
      <c r="A6" t="s">
        <v>58</v>
      </c>
      <c r="D6" t="s">
        <v>108</v>
      </c>
      <c r="G6" t="s">
        <v>94</v>
      </c>
    </row>
    <row r="7" spans="1:7" x14ac:dyDescent="0.25">
      <c r="A7" t="s">
        <v>59</v>
      </c>
      <c r="D7" t="s">
        <v>109</v>
      </c>
      <c r="G7" t="s">
        <v>125</v>
      </c>
    </row>
    <row r="8" spans="1:7" x14ac:dyDescent="0.25">
      <c r="A8" t="s">
        <v>60</v>
      </c>
      <c r="D8" t="s">
        <v>102</v>
      </c>
      <c r="G8" t="s">
        <v>91</v>
      </c>
    </row>
    <row r="9" spans="1:7" x14ac:dyDescent="0.25">
      <c r="A9" t="s">
        <v>61</v>
      </c>
      <c r="D9" t="s">
        <v>90</v>
      </c>
      <c r="G9" t="s">
        <v>96</v>
      </c>
    </row>
    <row r="10" spans="1:7" x14ac:dyDescent="0.25">
      <c r="A10" t="s">
        <v>62</v>
      </c>
      <c r="D10" t="s">
        <v>112</v>
      </c>
      <c r="G10" t="s">
        <v>95</v>
      </c>
    </row>
    <row r="11" spans="1:7" x14ac:dyDescent="0.25">
      <c r="A11" t="s">
        <v>63</v>
      </c>
      <c r="D11" t="s">
        <v>111</v>
      </c>
      <c r="G11" t="s">
        <v>97</v>
      </c>
    </row>
    <row r="12" spans="1:7" x14ac:dyDescent="0.25">
      <c r="A12" t="s">
        <v>64</v>
      </c>
    </row>
    <row r="13" spans="1:7" x14ac:dyDescent="0.25">
      <c r="A13" t="s">
        <v>65</v>
      </c>
    </row>
    <row r="14" spans="1:7" x14ac:dyDescent="0.25">
      <c r="A14" t="s">
        <v>66</v>
      </c>
    </row>
    <row r="15" spans="1:7" x14ac:dyDescent="0.25">
      <c r="A15" t="s">
        <v>67</v>
      </c>
    </row>
    <row r="16" spans="1:7" x14ac:dyDescent="0.25">
      <c r="A16" t="s">
        <v>68</v>
      </c>
      <c r="D16" t="s">
        <v>105</v>
      </c>
    </row>
    <row r="17" spans="1:4" x14ac:dyDescent="0.25">
      <c r="A17" t="s">
        <v>69</v>
      </c>
      <c r="D17" t="s">
        <v>104</v>
      </c>
    </row>
    <row r="18" spans="1:4" x14ac:dyDescent="0.25">
      <c r="A18" t="s">
        <v>70</v>
      </c>
      <c r="D18" t="s">
        <v>106</v>
      </c>
    </row>
    <row r="19" spans="1:4" x14ac:dyDescent="0.25">
      <c r="A19" t="s">
        <v>71</v>
      </c>
      <c r="D19" t="s">
        <v>92</v>
      </c>
    </row>
    <row r="20" spans="1:4" x14ac:dyDescent="0.25">
      <c r="A20" t="s">
        <v>72</v>
      </c>
      <c r="D20" t="s">
        <v>124</v>
      </c>
    </row>
    <row r="21" spans="1:4" x14ac:dyDescent="0.25">
      <c r="A21" t="s">
        <v>73</v>
      </c>
    </row>
    <row r="22" spans="1:4" x14ac:dyDescent="0.25">
      <c r="A22" t="s">
        <v>74</v>
      </c>
    </row>
    <row r="23" spans="1:4" x14ac:dyDescent="0.25">
      <c r="A23" t="s">
        <v>126</v>
      </c>
    </row>
    <row r="24" spans="1:4" x14ac:dyDescent="0.25">
      <c r="A24" t="s">
        <v>75</v>
      </c>
    </row>
    <row r="25" spans="1:4" x14ac:dyDescent="0.25">
      <c r="A25" t="s">
        <v>76</v>
      </c>
      <c r="D25" t="s">
        <v>120</v>
      </c>
    </row>
    <row r="26" spans="1:4" x14ac:dyDescent="0.25">
      <c r="A26" t="s">
        <v>77</v>
      </c>
      <c r="D26" t="s">
        <v>121</v>
      </c>
    </row>
    <row r="27" spans="1:4" x14ac:dyDescent="0.25">
      <c r="A27" t="s">
        <v>78</v>
      </c>
      <c r="D27" t="s">
        <v>122</v>
      </c>
    </row>
    <row r="28" spans="1:4" x14ac:dyDescent="0.25">
      <c r="A28" t="s">
        <v>79</v>
      </c>
    </row>
    <row r="29" spans="1:4" x14ac:dyDescent="0.25">
      <c r="A29" t="s">
        <v>80</v>
      </c>
    </row>
    <row r="30" spans="1:4" x14ac:dyDescent="0.25">
      <c r="A30" t="s">
        <v>81</v>
      </c>
    </row>
    <row r="31" spans="1:4" x14ac:dyDescent="0.25">
      <c r="A31" t="s">
        <v>82</v>
      </c>
    </row>
    <row r="32" spans="1:4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sortState ref="G3:G11">
    <sortCondition ref="G3:G11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2º sem</vt:lpstr>
      <vt:lpstr>Check List</vt:lpstr>
      <vt:lpstr>Plan1</vt:lpstr>
      <vt:lpstr>'2º sem'!Area_de_impressao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Eder Silva Siqueira</dc:creator>
  <cp:lastModifiedBy>Julio Cesar Jorge Costa</cp:lastModifiedBy>
  <cp:lastPrinted>2021-02-25T12:13:05Z</cp:lastPrinted>
  <dcterms:created xsi:type="dcterms:W3CDTF">2018-04-10T17:59:02Z</dcterms:created>
  <dcterms:modified xsi:type="dcterms:W3CDTF">2021-02-25T12:13:12Z</dcterms:modified>
</cp:coreProperties>
</file>