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S:\Departamentos\IEPAC\Ensino\Estagio Curricular\2023\2º semestre\"/>
    </mc:Choice>
  </mc:AlternateContent>
  <bookViews>
    <workbookView xWindow="0" yWindow="0" windowWidth="19200" windowHeight="11595"/>
  </bookViews>
  <sheets>
    <sheet name="2º sem" sheetId="5" r:id="rId1"/>
    <sheet name="Check List" sheetId="1" state="hidden" r:id="rId2"/>
    <sheet name="Info" sheetId="4" state="hidden" r:id="rId3"/>
  </sheets>
  <definedNames>
    <definedName name="_xlnm.Print_Area" localSheetId="0">'2º sem'!$A$1:$S$54</definedName>
    <definedName name="BANCO" localSheetId="0">#REF!</definedName>
    <definedName name="BANC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5" l="1"/>
  <c r="M35" i="5"/>
  <c r="M30" i="5"/>
  <c r="M25" i="5"/>
  <c r="M20" i="5"/>
  <c r="D52" i="5" l="1"/>
  <c r="F52" i="5"/>
  <c r="K52" i="5" l="1"/>
  <c r="I52" i="5" l="1"/>
  <c r="E9" i="1"/>
  <c r="M9" i="1"/>
  <c r="I9" i="1"/>
  <c r="A9" i="1"/>
  <c r="H7" i="1"/>
  <c r="A7" i="1"/>
  <c r="E15" i="1" l="1"/>
  <c r="C15" i="1"/>
  <c r="A15" i="1" l="1"/>
  <c r="A11" i="1"/>
  <c r="N11" i="1" l="1"/>
  <c r="H11" i="1"/>
  <c r="G15" i="1" l="1"/>
  <c r="L15" i="1" s="1"/>
</calcChain>
</file>

<file path=xl/sharedStrings.xml><?xml version="1.0" encoding="utf-8"?>
<sst xmlns="http://schemas.openxmlformats.org/spreadsheetml/2006/main" count="180" uniqueCount="133">
  <si>
    <t>Telefone</t>
  </si>
  <si>
    <t>Observações:</t>
  </si>
  <si>
    <t>1. Unidade do Campo de Aprendizagem</t>
  </si>
  <si>
    <t>3. Curso</t>
  </si>
  <si>
    <t>2. Nome da Instituição Solicitante</t>
  </si>
  <si>
    <t>4.Tipo</t>
  </si>
  <si>
    <t>5. Data de Início</t>
  </si>
  <si>
    <t>6. Data de Término</t>
  </si>
  <si>
    <t>DOCUMENTAÇÃO CAMPO DE APRENDIZAGEM</t>
  </si>
  <si>
    <t>9. Nº Turmas</t>
  </si>
  <si>
    <t>10. Nº Alunos</t>
  </si>
  <si>
    <t>12. Valor Hora</t>
  </si>
  <si>
    <t>13. Valor Total</t>
  </si>
  <si>
    <t>12.Total de Horas</t>
  </si>
  <si>
    <t>11.Horas/aluno</t>
  </si>
  <si>
    <t xml:space="preserve">IDENTIFICAÇÃO DO CAMPO </t>
  </si>
  <si>
    <t>DOCUMENTAÇÃO</t>
  </si>
  <si>
    <r>
      <t xml:space="preserve">7. Solicitado por: </t>
    </r>
    <r>
      <rPr>
        <b/>
        <sz val="8"/>
        <color theme="1"/>
        <rFont val="Calibri"/>
        <family val="2"/>
        <scheme val="minor"/>
      </rPr>
      <t>(nome do(a) solicitante)</t>
    </r>
  </si>
  <si>
    <t>8. E-mail do(a) solicitante</t>
  </si>
  <si>
    <t>9. Telefone</t>
  </si>
  <si>
    <t>10. Autorizado por:</t>
  </si>
  <si>
    <t xml:space="preserve">11. E-mail </t>
  </si>
  <si>
    <t>12. Telefone</t>
  </si>
  <si>
    <t>14. Termo de Convênio Assinado (3 vias)</t>
  </si>
  <si>
    <t>15. Termo Compromisso Assinado (3 vias)</t>
  </si>
  <si>
    <t>18.Nº Apólice</t>
  </si>
  <si>
    <t>16. Termo Aditivo Assinado (3 vias)</t>
  </si>
  <si>
    <t xml:space="preserve">17. Apólice se Seguros </t>
  </si>
  <si>
    <t>19.Empresa Seguradora</t>
  </si>
  <si>
    <t>20. Data Vencimento Apólice</t>
  </si>
  <si>
    <t>21. Cópias das Carteiras de Vacinação</t>
  </si>
  <si>
    <t>23. Escala de Alunos</t>
  </si>
  <si>
    <t>OBSERVAÇÕES</t>
  </si>
  <si>
    <t>Preenchido por:</t>
  </si>
  <si>
    <t>Checado por:</t>
  </si>
  <si>
    <t>Data:</t>
  </si>
  <si>
    <t>Turma 1</t>
  </si>
  <si>
    <t>Turma 2</t>
  </si>
  <si>
    <t>Turma 3</t>
  </si>
  <si>
    <t>Turma 4</t>
  </si>
  <si>
    <t>Cargo/Função:</t>
  </si>
  <si>
    <t>E-mail:</t>
  </si>
  <si>
    <t>Curso</t>
  </si>
  <si>
    <t>Tipo</t>
  </si>
  <si>
    <t>Data de Início</t>
  </si>
  <si>
    <t>Data de Término</t>
  </si>
  <si>
    <t>Nº Turmas</t>
  </si>
  <si>
    <t>Nº Alunos</t>
  </si>
  <si>
    <t>Total de Horas</t>
  </si>
  <si>
    <t>Nome do(a) Professor(a)</t>
  </si>
  <si>
    <t>DISTRIBUIÇÃO DAS TURMAS</t>
  </si>
  <si>
    <t>Número de dias para início do campo</t>
  </si>
  <si>
    <t>Dias úteis
/Mês</t>
  </si>
  <si>
    <t>Admissão PS</t>
  </si>
  <si>
    <t>Alojamento Conjunto</t>
  </si>
  <si>
    <t>Centro Cirúrgico</t>
  </si>
  <si>
    <t>Centro de Material e Esterilização</t>
  </si>
  <si>
    <t>Centro de Parto Normal</t>
  </si>
  <si>
    <t>Centro Obstétrico</t>
  </si>
  <si>
    <t>Clínica Cirúrgica</t>
  </si>
  <si>
    <t>Clínica Cirúrgica PS</t>
  </si>
  <si>
    <t xml:space="preserve">Clínica Médica </t>
  </si>
  <si>
    <t>Clínica Médica Fem</t>
  </si>
  <si>
    <t>Clínica Médica Masc</t>
  </si>
  <si>
    <t>Clínica Médica PS</t>
  </si>
  <si>
    <t>CTQ - Centro de Tratamento de Queimados</t>
  </si>
  <si>
    <t>Fisioterapia</t>
  </si>
  <si>
    <t>Maternidade</t>
  </si>
  <si>
    <t>Medicina</t>
  </si>
  <si>
    <t>Neurocirurgia</t>
  </si>
  <si>
    <t>Nutrição</t>
  </si>
  <si>
    <t>Observação PS</t>
  </si>
  <si>
    <t>Ortopedia</t>
  </si>
  <si>
    <t xml:space="preserve">Pediatria </t>
  </si>
  <si>
    <t>Pediatria Enfermaria</t>
  </si>
  <si>
    <t>Pediatria PS</t>
  </si>
  <si>
    <t>Politrauma</t>
  </si>
  <si>
    <t>Pronto atendimento</t>
  </si>
  <si>
    <t>Pronto Socorro</t>
  </si>
  <si>
    <t xml:space="preserve">Pronto Socorro Internação </t>
  </si>
  <si>
    <t>Psicologia</t>
  </si>
  <si>
    <t>Psiquiatria</t>
  </si>
  <si>
    <t>Retaguarda</t>
  </si>
  <si>
    <t>Unidade Canguru</t>
  </si>
  <si>
    <t>UTI Adulto</t>
  </si>
  <si>
    <t xml:space="preserve">UTI Infantil/Pediatria </t>
  </si>
  <si>
    <t>UTI Neonatal</t>
  </si>
  <si>
    <t>Agência Transfusional</t>
  </si>
  <si>
    <t>AME BOURROUL</t>
  </si>
  <si>
    <t>MEDICINA</t>
  </si>
  <si>
    <t>INTERNATO</t>
  </si>
  <si>
    <t>ENFERMAGEM</t>
  </si>
  <si>
    <t>FISIOTERAPIA</t>
  </si>
  <si>
    <t xml:space="preserve">NUTRIÇÃO </t>
  </si>
  <si>
    <t xml:space="preserve">RADIOLOGIA </t>
  </si>
  <si>
    <t xml:space="preserve">AME BARRADAS </t>
  </si>
  <si>
    <t>Setor</t>
  </si>
  <si>
    <t>GRADUAÇÃO</t>
  </si>
  <si>
    <t>TÉCNICO</t>
  </si>
  <si>
    <t>PÓS GRADUAÇÃO</t>
  </si>
  <si>
    <t xml:space="preserve">BIOMEDICINA </t>
  </si>
  <si>
    <t>Resumo da solicitação</t>
  </si>
  <si>
    <t>CENTRO DE ATENDIMENTO DA CAPITAL (UNIDADE CENTRAL)</t>
  </si>
  <si>
    <t>22. Plano de atividades/Programação</t>
  </si>
  <si>
    <t>Carga horária / Dia</t>
  </si>
  <si>
    <t>Nome da Instituição de Ensino Solicitante</t>
  </si>
  <si>
    <t>Unidade Assistencial do Campo de Aprendizagem Pretendida</t>
  </si>
  <si>
    <t>Dias da semana pretendidos:</t>
  </si>
  <si>
    <t xml:space="preserve">TODA DOCUMENTAÇÃO DEVERÁ SER ENTREGUE AO IEPAC 15 DIAS ANTES DO INÍCIO DO CAMPO </t>
  </si>
  <si>
    <t>MANHÃ</t>
  </si>
  <si>
    <t xml:space="preserve">TARDE </t>
  </si>
  <si>
    <t>NOITE</t>
  </si>
  <si>
    <t>TURNO</t>
  </si>
  <si>
    <t>OBSERVACIONAL - ENSINO MÉDIO</t>
  </si>
  <si>
    <t>INSTRUMENTAÇÃO CIRÚRGICA</t>
  </si>
  <si>
    <t>ESTOMATERAPIA</t>
  </si>
  <si>
    <t>Nº Alunos
Semanal</t>
  </si>
  <si>
    <t>FARMÁCIA</t>
  </si>
  <si>
    <t>CONJUNTO HOSPITALAR DE SOROCABA - CHS</t>
  </si>
  <si>
    <t>HOSPITAL REGIONAL DE COTIA - HRC</t>
  </si>
  <si>
    <t>HOSPITAL ESTADUAL DE SAPOPEMBA - HESAP</t>
  </si>
  <si>
    <t>HOSPITAL GERAL DE ITAPECERICA DE SERRA - HGIS</t>
  </si>
  <si>
    <t>HOSPITAL DE VILA ALPINA - HEVA</t>
  </si>
  <si>
    <t>Responsável pelo campo de estágio:</t>
  </si>
  <si>
    <t>Telefone/Whatsapp:</t>
  </si>
  <si>
    <t>ADMINISTRAÇÃO</t>
  </si>
  <si>
    <t>INTEGRAL</t>
  </si>
  <si>
    <t>OUTRA(S) - Informar no campo de observação</t>
  </si>
  <si>
    <t>Outro(s) - Informar no campo de observação</t>
  </si>
  <si>
    <t>OUTRO(S) - Informar no campo de observação</t>
  </si>
  <si>
    <t>Turma 5</t>
  </si>
  <si>
    <t>HOSPITAL DA MULHER - CRSM</t>
  </si>
  <si>
    <t>SOLICITAÇÃO DE CAMPO DE APRENDIZAGEM 
2º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</si>
</sst>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_(* #,##0_);_(* \(#,##0\);_(* &quot;-&quot;??_);_(@_)"/>
    <numFmt numFmtId="165" formatCode="\(##\)\ ####\-####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2" tint="-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2" tint="-0.499984740745262"/>
      </bottom>
      <diagonal/>
    </border>
    <border>
      <left/>
      <right style="thin">
        <color theme="1" tint="0.499984740745262"/>
      </right>
      <top/>
      <bottom style="thin">
        <color theme="2" tint="-0.499984740745262"/>
      </bottom>
      <diagonal/>
    </border>
    <border>
      <left/>
      <right style="thin">
        <color theme="1" tint="0.499984740745262"/>
      </right>
      <top style="thin">
        <color theme="2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0" fillId="7" borderId="4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0" fillId="7" borderId="40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/>
    </xf>
    <xf numFmtId="0" fontId="10" fillId="4" borderId="41" xfId="0" applyFont="1" applyFill="1" applyBorder="1" applyAlignment="1" applyProtection="1">
      <alignment horizontal="left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0" fillId="7" borderId="28" xfId="0" applyFont="1" applyFill="1" applyBorder="1" applyAlignment="1" applyProtection="1">
      <alignment horizontal="center" vertical="center"/>
    </xf>
    <xf numFmtId="0" fontId="10" fillId="8" borderId="28" xfId="0" applyFont="1" applyFill="1" applyBorder="1" applyAlignment="1" applyProtection="1">
      <alignment horizontal="center" vertical="center"/>
      <protection locked="0"/>
    </xf>
    <xf numFmtId="0" fontId="10" fillId="8" borderId="29" xfId="0" applyFont="1" applyFill="1" applyBorder="1" applyAlignment="1" applyProtection="1">
      <alignment horizontal="center" vertical="center"/>
      <protection locked="0"/>
    </xf>
    <xf numFmtId="0" fontId="10" fillId="7" borderId="40" xfId="0" applyFont="1" applyFill="1" applyBorder="1" applyAlignment="1" applyProtection="1">
      <alignment horizontal="left" vertical="top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8" borderId="42" xfId="0" applyFont="1" applyFill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0" fillId="7" borderId="40" xfId="0" applyFont="1" applyFill="1" applyBorder="1" applyAlignment="1" applyProtection="1">
      <alignment horizontal="center" vertical="center"/>
    </xf>
    <xf numFmtId="0" fontId="10" fillId="7" borderId="40" xfId="0" applyFont="1" applyFill="1" applyBorder="1" applyAlignment="1" applyProtection="1">
      <alignment horizontal="center" vertical="center" wrapText="1"/>
    </xf>
    <xf numFmtId="0" fontId="15" fillId="7" borderId="40" xfId="0" applyFont="1" applyFill="1" applyBorder="1" applyAlignment="1" applyProtection="1">
      <alignment horizontal="center" vertical="center"/>
    </xf>
    <xf numFmtId="0" fontId="16" fillId="7" borderId="40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10" fillId="7" borderId="26" xfId="0" applyFont="1" applyFill="1" applyBorder="1" applyAlignment="1" applyProtection="1">
      <alignment horizontal="center" vertical="center" wrapText="1"/>
    </xf>
    <xf numFmtId="0" fontId="10" fillId="7" borderId="27" xfId="0" applyFont="1" applyFill="1" applyBorder="1" applyAlignment="1" applyProtection="1">
      <alignment horizontal="center" vertical="center"/>
    </xf>
    <xf numFmtId="0" fontId="10" fillId="7" borderId="29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0" fillId="8" borderId="40" xfId="0" applyFont="1" applyFill="1" applyBorder="1" applyAlignment="1" applyProtection="1">
      <alignment horizontal="center" vertical="center"/>
      <protection locked="0"/>
    </xf>
    <xf numFmtId="0" fontId="0" fillId="8" borderId="23" xfId="0" applyFill="1" applyBorder="1" applyAlignment="1" applyProtection="1">
      <alignment horizontal="center" vertical="center"/>
      <protection locked="0"/>
    </xf>
    <xf numFmtId="0" fontId="0" fillId="8" borderId="24" xfId="0" applyFill="1" applyBorder="1" applyAlignment="1" applyProtection="1">
      <alignment horizontal="center" vertical="center"/>
      <protection locked="0"/>
    </xf>
    <xf numFmtId="14" fontId="0" fillId="8" borderId="23" xfId="0" applyNumberFormat="1" applyFill="1" applyBorder="1" applyAlignment="1" applyProtection="1">
      <alignment horizontal="center" vertical="center"/>
      <protection locked="0"/>
    </xf>
    <xf numFmtId="14" fontId="0" fillId="8" borderId="24" xfId="0" applyNumberFormat="1" applyFill="1" applyBorder="1" applyAlignment="1" applyProtection="1">
      <alignment horizontal="center" vertical="center"/>
      <protection locked="0"/>
    </xf>
    <xf numFmtId="14" fontId="0" fillId="8" borderId="25" xfId="0" applyNumberForma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/>
    </xf>
    <xf numFmtId="0" fontId="10" fillId="0" borderId="20" xfId="0" applyFont="1" applyBorder="1" applyAlignment="1" applyProtection="1">
      <alignment horizontal="left" vertical="top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165" fontId="3" fillId="0" borderId="19" xfId="0" applyNumberFormat="1" applyFon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</xf>
    <xf numFmtId="165" fontId="12" fillId="0" borderId="4" xfId="0" applyNumberFormat="1" applyFont="1" applyBorder="1" applyAlignment="1" applyProtection="1">
      <alignment horizontal="center" vertical="center"/>
      <protection locked="0"/>
    </xf>
    <xf numFmtId="165" fontId="12" fillId="0" borderId="5" xfId="0" applyNumberFormat="1" applyFont="1" applyBorder="1" applyAlignment="1" applyProtection="1">
      <alignment horizontal="center" vertical="center"/>
      <protection locked="0"/>
    </xf>
    <xf numFmtId="165" fontId="12" fillId="0" borderId="19" xfId="0" applyNumberFormat="1" applyFont="1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left" vertical="top"/>
    </xf>
    <xf numFmtId="0" fontId="10" fillId="0" borderId="34" xfId="0" applyFont="1" applyBorder="1" applyAlignment="1" applyProtection="1">
      <alignment horizontal="left" vertical="top"/>
    </xf>
    <xf numFmtId="0" fontId="10" fillId="0" borderId="35" xfId="0" applyFont="1" applyBorder="1" applyAlignment="1" applyProtection="1">
      <alignment horizontal="left" vertical="top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165" fontId="12" fillId="0" borderId="36" xfId="0" applyNumberFormat="1" applyFont="1" applyBorder="1" applyAlignment="1" applyProtection="1">
      <alignment horizontal="center" vertical="center"/>
      <protection locked="0"/>
    </xf>
    <xf numFmtId="165" fontId="12" fillId="0" borderId="32" xfId="0" applyNumberFormat="1" applyFont="1" applyBorder="1" applyAlignment="1" applyProtection="1">
      <alignment horizontal="center" vertical="center"/>
      <protection locked="0"/>
    </xf>
    <xf numFmtId="165" fontId="12" fillId="0" borderId="37" xfId="0" applyNumberFormat="1" applyFont="1" applyBorder="1" applyAlignment="1" applyProtection="1">
      <alignment horizontal="center" vertical="center"/>
      <protection locked="0"/>
    </xf>
    <xf numFmtId="0" fontId="7" fillId="6" borderId="30" xfId="0" applyFont="1" applyFill="1" applyBorder="1" applyAlignment="1" applyProtection="1">
      <alignment horizontal="center" vertical="center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</xf>
    <xf numFmtId="0" fontId="4" fillId="0" borderId="36" xfId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4" fontId="0" fillId="0" borderId="36" xfId="0" applyNumberFormat="1" applyBorder="1" applyAlignment="1" applyProtection="1">
      <alignment horizontal="center" vertical="center"/>
      <protection locked="0"/>
    </xf>
    <xf numFmtId="14" fontId="0" fillId="0" borderId="32" xfId="0" applyNumberFormat="1" applyBorder="1" applyAlignment="1" applyProtection="1">
      <alignment horizontal="center" vertical="center"/>
      <protection locked="0"/>
    </xf>
    <xf numFmtId="14" fontId="0" fillId="0" borderId="37" xfId="0" applyNumberFormat="1" applyBorder="1" applyAlignment="1" applyProtection="1">
      <alignment horizontal="center" vertical="center"/>
      <protection locked="0"/>
    </xf>
    <xf numFmtId="0" fontId="4" fillId="0" borderId="40" xfId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left" vertical="top"/>
    </xf>
    <xf numFmtId="0" fontId="10" fillId="0" borderId="44" xfId="0" applyFont="1" applyBorder="1" applyAlignment="1" applyProtection="1">
      <alignment horizontal="left" vertical="top"/>
    </xf>
    <xf numFmtId="0" fontId="10" fillId="0" borderId="43" xfId="0" applyFont="1" applyBorder="1" applyAlignment="1" applyProtection="1">
      <alignment horizontal="center" vertical="top"/>
    </xf>
    <xf numFmtId="0" fontId="10" fillId="0" borderId="45" xfId="0" applyFont="1" applyBorder="1" applyAlignment="1" applyProtection="1">
      <alignment horizontal="center" vertical="top"/>
    </xf>
    <xf numFmtId="0" fontId="10" fillId="0" borderId="44" xfId="0" applyFont="1" applyBorder="1" applyAlignment="1" applyProtection="1">
      <alignment horizontal="center" vertical="top"/>
    </xf>
    <xf numFmtId="0" fontId="10" fillId="0" borderId="45" xfId="0" applyFont="1" applyBorder="1" applyAlignment="1" applyProtection="1">
      <alignment horizontal="left" vertical="top"/>
    </xf>
    <xf numFmtId="0" fontId="10" fillId="0" borderId="46" xfId="0" applyFont="1" applyFill="1" applyBorder="1" applyAlignment="1" applyProtection="1">
      <alignment horizontal="center" vertical="top"/>
    </xf>
    <xf numFmtId="0" fontId="10" fillId="0" borderId="45" xfId="0" applyFont="1" applyFill="1" applyBorder="1" applyAlignment="1" applyProtection="1">
      <alignment horizontal="center" vertical="top"/>
    </xf>
    <xf numFmtId="0" fontId="10" fillId="0" borderId="47" xfId="0" applyFont="1" applyFill="1" applyBorder="1" applyAlignment="1" applyProtection="1">
      <alignment horizontal="center" vertical="top"/>
    </xf>
    <xf numFmtId="164" fontId="0" fillId="0" borderId="15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  <xf numFmtId="164" fontId="2" fillId="0" borderId="29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4" fontId="2" fillId="0" borderId="22" xfId="3" applyNumberFormat="1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5" xfId="0" applyFont="1" applyFill="1" applyBorder="1" applyAlignment="1" applyProtection="1">
      <alignment horizontal="left" vertical="center"/>
    </xf>
    <xf numFmtId="0" fontId="17" fillId="0" borderId="38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39" xfId="0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 applyProtection="1">
      <alignment horizontal="left" vertical="top" wrapText="1"/>
      <protection locked="0"/>
    </xf>
    <xf numFmtId="0" fontId="17" fillId="0" borderId="37" xfId="0" applyFont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8" fontId="0" fillId="5" borderId="4" xfId="0" applyNumberFormat="1" applyFill="1" applyBorder="1" applyAlignment="1">
      <alignment horizontal="right" vertical="center"/>
    </xf>
    <xf numFmtId="8" fontId="0" fillId="5" borderId="6" xfId="0" applyNumberFormat="1" applyFill="1" applyBorder="1" applyAlignment="1">
      <alignment horizontal="right" vertical="center"/>
    </xf>
    <xf numFmtId="44" fontId="0" fillId="0" borderId="4" xfId="2" applyFont="1" applyBorder="1" applyAlignment="1">
      <alignment horizontal="center" vertical="center"/>
    </xf>
    <xf numFmtId="44" fontId="0" fillId="0" borderId="5" xfId="2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7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0"/>
  <tableStyles count="0" defaultTableStyle="TableStyleMedium2" defaultPivotStyle="PivotStyleLight16"/>
  <colors>
    <mruColors>
      <color rgb="FF01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88793</xdr:colOff>
      <xdr:row>0</xdr:row>
      <xdr:rowOff>72648</xdr:rowOff>
    </xdr:from>
    <xdr:to>
      <xdr:col>4</xdr:col>
      <xdr:colOff>29544</xdr:colOff>
      <xdr:row>4</xdr:row>
      <xdr:rowOff>154828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4" t="7112" r="9498" b="11493"/>
        <a:stretch/>
      </xdr:blipFill>
      <xdr:spPr>
        <a:xfrm>
          <a:off x="88793" y="72648"/>
          <a:ext cx="1169476" cy="844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28575</xdr:rowOff>
        </xdr:from>
        <xdr:to>
          <xdr:col>11</xdr:col>
          <xdr:colOff>76200</xdr:colOff>
          <xdr:row>12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12</xdr:row>
          <xdr:rowOff>28575</xdr:rowOff>
        </xdr:from>
        <xdr:to>
          <xdr:col>12</xdr:col>
          <xdr:colOff>123825</xdr:colOff>
          <xdr:row>12</xdr:row>
          <xdr:rowOff>238125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9525</xdr:rowOff>
        </xdr:from>
        <xdr:to>
          <xdr:col>13</xdr:col>
          <xdr:colOff>238125</xdr:colOff>
          <xdr:row>13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19050</xdr:rowOff>
        </xdr:from>
        <xdr:to>
          <xdr:col>14</xdr:col>
          <xdr:colOff>295275</xdr:colOff>
          <xdr:row>12</xdr:row>
          <xdr:rowOff>238125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12</xdr:row>
          <xdr:rowOff>28575</xdr:rowOff>
        </xdr:from>
        <xdr:to>
          <xdr:col>16</xdr:col>
          <xdr:colOff>85725</xdr:colOff>
          <xdr:row>12</xdr:row>
          <xdr:rowOff>228600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552450</xdr:colOff>
          <xdr:row>12</xdr:row>
          <xdr:rowOff>228600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19050</xdr:rowOff>
        </xdr:from>
        <xdr:to>
          <xdr:col>11</xdr:col>
          <xdr:colOff>66675</xdr:colOff>
          <xdr:row>17</xdr:row>
          <xdr:rowOff>238125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19050</xdr:rowOff>
        </xdr:from>
        <xdr:to>
          <xdr:col>12</xdr:col>
          <xdr:colOff>114300</xdr:colOff>
          <xdr:row>17</xdr:row>
          <xdr:rowOff>238125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17</xdr:row>
          <xdr:rowOff>0</xdr:rowOff>
        </xdr:from>
        <xdr:to>
          <xdr:col>13</xdr:col>
          <xdr:colOff>228600</xdr:colOff>
          <xdr:row>17</xdr:row>
          <xdr:rowOff>238125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17</xdr:row>
          <xdr:rowOff>9525</xdr:rowOff>
        </xdr:from>
        <xdr:to>
          <xdr:col>14</xdr:col>
          <xdr:colOff>285750</xdr:colOff>
          <xdr:row>17</xdr:row>
          <xdr:rowOff>238125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17</xdr:row>
          <xdr:rowOff>19050</xdr:rowOff>
        </xdr:from>
        <xdr:to>
          <xdr:col>16</xdr:col>
          <xdr:colOff>76200</xdr:colOff>
          <xdr:row>17</xdr:row>
          <xdr:rowOff>219075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19050</xdr:rowOff>
        </xdr:from>
        <xdr:to>
          <xdr:col>17</xdr:col>
          <xdr:colOff>542925</xdr:colOff>
          <xdr:row>17</xdr:row>
          <xdr:rowOff>219075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22</xdr:row>
          <xdr:rowOff>19050</xdr:rowOff>
        </xdr:from>
        <xdr:to>
          <xdr:col>11</xdr:col>
          <xdr:colOff>85725</xdr:colOff>
          <xdr:row>22</xdr:row>
          <xdr:rowOff>238125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19050</xdr:rowOff>
        </xdr:from>
        <xdr:to>
          <xdr:col>12</xdr:col>
          <xdr:colOff>133350</xdr:colOff>
          <xdr:row>22</xdr:row>
          <xdr:rowOff>238125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22</xdr:row>
          <xdr:rowOff>0</xdr:rowOff>
        </xdr:from>
        <xdr:to>
          <xdr:col>13</xdr:col>
          <xdr:colOff>247650</xdr:colOff>
          <xdr:row>22</xdr:row>
          <xdr:rowOff>238125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22</xdr:row>
          <xdr:rowOff>9525</xdr:rowOff>
        </xdr:from>
        <xdr:to>
          <xdr:col>14</xdr:col>
          <xdr:colOff>304800</xdr:colOff>
          <xdr:row>22</xdr:row>
          <xdr:rowOff>238125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22</xdr:row>
          <xdr:rowOff>19050</xdr:rowOff>
        </xdr:from>
        <xdr:to>
          <xdr:col>16</xdr:col>
          <xdr:colOff>95250</xdr:colOff>
          <xdr:row>22</xdr:row>
          <xdr:rowOff>219075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22</xdr:row>
          <xdr:rowOff>19050</xdr:rowOff>
        </xdr:from>
        <xdr:to>
          <xdr:col>17</xdr:col>
          <xdr:colOff>561975</xdr:colOff>
          <xdr:row>22</xdr:row>
          <xdr:rowOff>219075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19050</xdr:rowOff>
        </xdr:from>
        <xdr:to>
          <xdr:col>11</xdr:col>
          <xdr:colOff>76200</xdr:colOff>
          <xdr:row>28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27</xdr:row>
          <xdr:rowOff>19050</xdr:rowOff>
        </xdr:from>
        <xdr:to>
          <xdr:col>12</xdr:col>
          <xdr:colOff>123825</xdr:colOff>
          <xdr:row>28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0</xdr:rowOff>
        </xdr:from>
        <xdr:to>
          <xdr:col>13</xdr:col>
          <xdr:colOff>238125</xdr:colOff>
          <xdr:row>28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27</xdr:row>
          <xdr:rowOff>9525</xdr:rowOff>
        </xdr:from>
        <xdr:to>
          <xdr:col>14</xdr:col>
          <xdr:colOff>295275</xdr:colOff>
          <xdr:row>28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27</xdr:row>
          <xdr:rowOff>19050</xdr:rowOff>
        </xdr:from>
        <xdr:to>
          <xdr:col>16</xdr:col>
          <xdr:colOff>85725</xdr:colOff>
          <xdr:row>27</xdr:row>
          <xdr:rowOff>219075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19050</xdr:rowOff>
        </xdr:from>
        <xdr:to>
          <xdr:col>17</xdr:col>
          <xdr:colOff>552450</xdr:colOff>
          <xdr:row>27</xdr:row>
          <xdr:rowOff>219075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32</xdr:row>
          <xdr:rowOff>19050</xdr:rowOff>
        </xdr:from>
        <xdr:to>
          <xdr:col>11</xdr:col>
          <xdr:colOff>76200</xdr:colOff>
          <xdr:row>32</xdr:row>
          <xdr:rowOff>238125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Segunda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32</xdr:row>
          <xdr:rowOff>19050</xdr:rowOff>
        </xdr:from>
        <xdr:to>
          <xdr:col>12</xdr:col>
          <xdr:colOff>123825</xdr:colOff>
          <xdr:row>32</xdr:row>
          <xdr:rowOff>238125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32</xdr:row>
          <xdr:rowOff>0</xdr:rowOff>
        </xdr:from>
        <xdr:to>
          <xdr:col>13</xdr:col>
          <xdr:colOff>238125</xdr:colOff>
          <xdr:row>32</xdr:row>
          <xdr:rowOff>238125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Quarta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32</xdr:row>
          <xdr:rowOff>9525</xdr:rowOff>
        </xdr:from>
        <xdr:to>
          <xdr:col>14</xdr:col>
          <xdr:colOff>295275</xdr:colOff>
          <xdr:row>32</xdr:row>
          <xdr:rowOff>238125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32</xdr:row>
          <xdr:rowOff>19050</xdr:rowOff>
        </xdr:from>
        <xdr:to>
          <xdr:col>16</xdr:col>
          <xdr:colOff>85725</xdr:colOff>
          <xdr:row>32</xdr:row>
          <xdr:rowOff>219075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Sexta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32</xdr:row>
          <xdr:rowOff>19050</xdr:rowOff>
        </xdr:from>
        <xdr:to>
          <xdr:col>17</xdr:col>
          <xdr:colOff>552450</xdr:colOff>
          <xdr:row>32</xdr:row>
          <xdr:rowOff>219075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Fim de semana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46955</xdr:colOff>
      <xdr:row>0</xdr:row>
      <xdr:rowOff>93909</xdr:rowOff>
    </xdr:from>
    <xdr:to>
      <xdr:col>2</xdr:col>
      <xdr:colOff>93910</xdr:colOff>
      <xdr:row>3</xdr:row>
      <xdr:rowOff>134070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2" t="9651" r="10525" b="12987"/>
        <a:stretch/>
      </xdr:blipFill>
      <xdr:spPr>
        <a:xfrm>
          <a:off x="46955" y="93909"/>
          <a:ext cx="865300" cy="6036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16</xdr:row>
          <xdr:rowOff>190500</xdr:rowOff>
        </xdr:from>
        <xdr:to>
          <xdr:col>2</xdr:col>
          <xdr:colOff>95250</xdr:colOff>
          <xdr:row>17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0</xdr:rowOff>
        </xdr:from>
        <xdr:to>
          <xdr:col>3</xdr:col>
          <xdr:colOff>314325</xdr:colOff>
          <xdr:row>17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16</xdr:row>
          <xdr:rowOff>190500</xdr:rowOff>
        </xdr:from>
        <xdr:to>
          <xdr:col>7</xdr:col>
          <xdr:colOff>95250</xdr:colOff>
          <xdr:row>17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17</xdr:row>
          <xdr:rowOff>0</xdr:rowOff>
        </xdr:from>
        <xdr:to>
          <xdr:col>8</xdr:col>
          <xdr:colOff>314325</xdr:colOff>
          <xdr:row>17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16</xdr:row>
          <xdr:rowOff>190500</xdr:rowOff>
        </xdr:from>
        <xdr:to>
          <xdr:col>12</xdr:col>
          <xdr:colOff>95250</xdr:colOff>
          <xdr:row>17</xdr:row>
          <xdr:rowOff>219075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17</xdr:row>
          <xdr:rowOff>0</xdr:rowOff>
        </xdr:from>
        <xdr:to>
          <xdr:col>13</xdr:col>
          <xdr:colOff>314325</xdr:colOff>
          <xdr:row>17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18</xdr:row>
          <xdr:rowOff>190500</xdr:rowOff>
        </xdr:from>
        <xdr:to>
          <xdr:col>1</xdr:col>
          <xdr:colOff>219075</xdr:colOff>
          <xdr:row>19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0</xdr:rowOff>
        </xdr:from>
        <xdr:to>
          <xdr:col>2</xdr:col>
          <xdr:colOff>352425</xdr:colOff>
          <xdr:row>19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20</xdr:row>
          <xdr:rowOff>190500</xdr:rowOff>
        </xdr:from>
        <xdr:to>
          <xdr:col>2</xdr:col>
          <xdr:colOff>95250</xdr:colOff>
          <xdr:row>21</xdr:row>
          <xdr:rowOff>219075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0</xdr:rowOff>
        </xdr:from>
        <xdr:to>
          <xdr:col>3</xdr:col>
          <xdr:colOff>314325</xdr:colOff>
          <xdr:row>21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20</xdr:row>
          <xdr:rowOff>190500</xdr:rowOff>
        </xdr:from>
        <xdr:to>
          <xdr:col>7</xdr:col>
          <xdr:colOff>95250</xdr:colOff>
          <xdr:row>21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0</xdr:rowOff>
        </xdr:from>
        <xdr:to>
          <xdr:col>8</xdr:col>
          <xdr:colOff>314325</xdr:colOff>
          <xdr:row>21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20</xdr:row>
          <xdr:rowOff>190500</xdr:rowOff>
        </xdr:from>
        <xdr:to>
          <xdr:col>12</xdr:col>
          <xdr:colOff>95250</xdr:colOff>
          <xdr:row>21</xdr:row>
          <xdr:rowOff>219075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21</xdr:row>
          <xdr:rowOff>0</xdr:rowOff>
        </xdr:from>
        <xdr:to>
          <xdr:col>13</xdr:col>
          <xdr:colOff>314325</xdr:colOff>
          <xdr:row>21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56"/>
  <sheetViews>
    <sheetView showGridLines="0" tabSelected="1" zoomScale="118" zoomScaleNormal="118" zoomScaleSheetLayoutView="80" workbookViewId="0">
      <selection activeCell="B22" sqref="B22:N22"/>
    </sheetView>
  </sheetViews>
  <sheetFormatPr defaultRowHeight="15" x14ac:dyDescent="0.25"/>
  <cols>
    <col min="1" max="1" width="2.28515625" style="2" customWidth="1"/>
    <col min="2" max="6" width="6.140625" style="2" customWidth="1"/>
    <col min="7" max="7" width="3.28515625" style="2" customWidth="1"/>
    <col min="8" max="8" width="11.28515625" style="2" customWidth="1"/>
    <col min="9" max="9" width="7.28515625" style="2" customWidth="1"/>
    <col min="10" max="13" width="6.140625" style="2" customWidth="1"/>
    <col min="14" max="14" width="7.28515625" style="2" customWidth="1"/>
    <col min="15" max="15" width="6.140625" style="2" customWidth="1"/>
    <col min="16" max="17" width="6" style="2" customWidth="1"/>
    <col min="18" max="18" width="9.140625" style="2" customWidth="1"/>
    <col min="19" max="19" width="2.5703125" style="2" customWidth="1"/>
    <col min="20" max="20" width="17.140625" style="2" bestFit="1" customWidth="1"/>
    <col min="21" max="16384" width="9.140625" style="2"/>
  </cols>
  <sheetData>
    <row r="1" spans="2:21" ht="15" customHeight="1" x14ac:dyDescent="0.25">
      <c r="B1" s="44" t="s">
        <v>132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2:21" ht="15" customHeight="1" x14ac:dyDescent="0.2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</row>
    <row r="3" spans="2:21" ht="15" customHeight="1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2:21" ht="15" customHeight="1" x14ac:dyDescent="0.25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2:21" ht="15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2:21" ht="21.75" customHeight="1" x14ac:dyDescent="0.25">
      <c r="B6" s="53" t="s"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</row>
    <row r="7" spans="2:21" ht="24" customHeight="1" x14ac:dyDescent="0.25">
      <c r="B7" s="56" t="s">
        <v>106</v>
      </c>
      <c r="C7" s="57"/>
      <c r="D7" s="57"/>
      <c r="E7" s="57"/>
      <c r="F7" s="57"/>
      <c r="G7" s="57"/>
      <c r="H7" s="57"/>
      <c r="I7" s="57"/>
      <c r="J7" s="58" t="s">
        <v>105</v>
      </c>
      <c r="K7" s="59"/>
      <c r="L7" s="59"/>
      <c r="M7" s="59"/>
      <c r="N7" s="59"/>
      <c r="O7" s="59"/>
      <c r="P7" s="59"/>
      <c r="Q7" s="59"/>
      <c r="R7" s="60"/>
    </row>
    <row r="8" spans="2:21" ht="21" customHeight="1" x14ac:dyDescent="0.25">
      <c r="B8" s="61"/>
      <c r="C8" s="61"/>
      <c r="D8" s="61"/>
      <c r="E8" s="61"/>
      <c r="F8" s="61"/>
      <c r="G8" s="61"/>
      <c r="H8" s="61"/>
      <c r="I8" s="61"/>
      <c r="J8" s="28"/>
      <c r="K8" s="28"/>
      <c r="L8" s="28"/>
      <c r="M8" s="28"/>
      <c r="N8" s="28"/>
      <c r="O8" s="28"/>
      <c r="P8" s="28"/>
      <c r="Q8" s="28"/>
      <c r="R8" s="28"/>
    </row>
    <row r="9" spans="2:21" ht="21" customHeight="1" x14ac:dyDescent="0.25">
      <c r="B9" s="24" t="s">
        <v>96</v>
      </c>
      <c r="C9" s="24"/>
      <c r="D9" s="24"/>
      <c r="E9" s="25"/>
      <c r="F9" s="25"/>
      <c r="G9" s="25"/>
      <c r="H9" s="25"/>
      <c r="I9" s="26"/>
      <c r="J9" s="29"/>
      <c r="K9" s="29"/>
      <c r="L9" s="29"/>
      <c r="M9" s="29"/>
      <c r="N9" s="29"/>
      <c r="O9" s="29"/>
      <c r="P9" s="29"/>
      <c r="Q9" s="29"/>
      <c r="R9" s="29"/>
    </row>
    <row r="10" spans="2:21" x14ac:dyDescent="0.25">
      <c r="B10" s="27" t="s">
        <v>42</v>
      </c>
      <c r="C10" s="27"/>
      <c r="D10" s="27"/>
      <c r="E10" s="27"/>
      <c r="F10" s="27" t="s">
        <v>43</v>
      </c>
      <c r="G10" s="27"/>
      <c r="H10" s="27"/>
      <c r="I10" s="27"/>
      <c r="J10" s="27"/>
      <c r="K10" s="27" t="s">
        <v>44</v>
      </c>
      <c r="L10" s="27"/>
      <c r="M10" s="27"/>
      <c r="N10" s="27"/>
      <c r="O10" s="27" t="s">
        <v>45</v>
      </c>
      <c r="P10" s="27"/>
      <c r="Q10" s="27"/>
      <c r="R10" s="27"/>
    </row>
    <row r="11" spans="2:21" ht="21" customHeight="1" x14ac:dyDescent="0.25">
      <c r="B11" s="62"/>
      <c r="C11" s="63"/>
      <c r="D11" s="63"/>
      <c r="E11" s="63"/>
      <c r="F11" s="62"/>
      <c r="G11" s="63"/>
      <c r="H11" s="63"/>
      <c r="I11" s="63"/>
      <c r="J11" s="63"/>
      <c r="K11" s="64"/>
      <c r="L11" s="65"/>
      <c r="M11" s="65"/>
      <c r="N11" s="65"/>
      <c r="O11" s="64"/>
      <c r="P11" s="65"/>
      <c r="Q11" s="65"/>
      <c r="R11" s="66"/>
      <c r="S11" s="10"/>
      <c r="T11" s="10"/>
      <c r="U11" s="10"/>
    </row>
    <row r="12" spans="2:21" ht="21" customHeight="1" x14ac:dyDescent="0.25">
      <c r="B12" s="21" t="s">
        <v>50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2:21" s="16" customFormat="1" ht="18.75" x14ac:dyDescent="0.25">
      <c r="B13" s="12" t="s">
        <v>36</v>
      </c>
      <c r="C13" s="13"/>
      <c r="D13" s="13"/>
      <c r="E13" s="13"/>
      <c r="F13" s="13"/>
      <c r="G13" s="13"/>
      <c r="H13" s="19" t="s">
        <v>107</v>
      </c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2:21" ht="27.75" customHeight="1" x14ac:dyDescent="0.25">
      <c r="B14" s="40" t="s">
        <v>44</v>
      </c>
      <c r="C14" s="40"/>
      <c r="D14" s="40"/>
      <c r="E14" s="40" t="s">
        <v>45</v>
      </c>
      <c r="F14" s="40"/>
      <c r="G14" s="40"/>
      <c r="H14" s="15" t="s">
        <v>52</v>
      </c>
      <c r="I14" s="41" t="s">
        <v>116</v>
      </c>
      <c r="J14" s="40"/>
      <c r="K14" s="41" t="s">
        <v>104</v>
      </c>
      <c r="L14" s="41"/>
      <c r="M14" s="40" t="s">
        <v>48</v>
      </c>
      <c r="N14" s="40"/>
      <c r="O14" s="42" t="s">
        <v>112</v>
      </c>
      <c r="P14" s="43"/>
      <c r="Q14" s="43"/>
      <c r="R14" s="43"/>
    </row>
    <row r="15" spans="2:21" x14ac:dyDescent="0.25">
      <c r="B15" s="30"/>
      <c r="C15" s="31"/>
      <c r="D15" s="32"/>
      <c r="E15" s="30"/>
      <c r="F15" s="31"/>
      <c r="G15" s="32"/>
      <c r="H15" s="14"/>
      <c r="I15" s="33"/>
      <c r="J15" s="34"/>
      <c r="K15" s="33"/>
      <c r="L15" s="34"/>
      <c r="M15" s="35">
        <f>SUM(I15*K15*H15)</f>
        <v>0</v>
      </c>
      <c r="N15" s="36"/>
      <c r="O15" s="37"/>
      <c r="P15" s="38"/>
      <c r="Q15" s="38"/>
      <c r="R15" s="39"/>
    </row>
    <row r="16" spans="2:21" ht="15" customHeight="1" x14ac:dyDescent="0.25">
      <c r="B16" s="67" t="s">
        <v>49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70" t="s">
        <v>0</v>
      </c>
      <c r="P16" s="68"/>
      <c r="Q16" s="68"/>
      <c r="R16" s="71"/>
    </row>
    <row r="17" spans="2:21" ht="21" customHeight="1" x14ac:dyDescent="0.25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5"/>
      <c r="P17" s="76"/>
      <c r="Q17" s="76"/>
      <c r="R17" s="77"/>
    </row>
    <row r="18" spans="2:21" ht="18.75" x14ac:dyDescent="0.25">
      <c r="B18" s="12" t="s">
        <v>37</v>
      </c>
      <c r="C18" s="13"/>
      <c r="D18" s="13"/>
      <c r="E18" s="13"/>
      <c r="F18" s="13"/>
      <c r="G18" s="13"/>
      <c r="H18" s="19" t="s">
        <v>107</v>
      </c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2:21" ht="26.25" customHeight="1" x14ac:dyDescent="0.25">
      <c r="B19" s="40" t="s">
        <v>44</v>
      </c>
      <c r="C19" s="40"/>
      <c r="D19" s="40"/>
      <c r="E19" s="40" t="s">
        <v>45</v>
      </c>
      <c r="F19" s="40"/>
      <c r="G19" s="40"/>
      <c r="H19" s="15" t="s">
        <v>52</v>
      </c>
      <c r="I19" s="41" t="s">
        <v>116</v>
      </c>
      <c r="J19" s="40"/>
      <c r="K19" s="41" t="s">
        <v>104</v>
      </c>
      <c r="L19" s="41"/>
      <c r="M19" s="40" t="s">
        <v>48</v>
      </c>
      <c r="N19" s="40"/>
      <c r="O19" s="42" t="s">
        <v>112</v>
      </c>
      <c r="P19" s="43"/>
      <c r="Q19" s="43"/>
      <c r="R19" s="43"/>
    </row>
    <row r="20" spans="2:21" x14ac:dyDescent="0.25">
      <c r="B20" s="30"/>
      <c r="C20" s="31"/>
      <c r="D20" s="32"/>
      <c r="E20" s="30"/>
      <c r="F20" s="31"/>
      <c r="G20" s="32"/>
      <c r="H20" s="18"/>
      <c r="I20" s="33"/>
      <c r="J20" s="34"/>
      <c r="K20" s="33"/>
      <c r="L20" s="34"/>
      <c r="M20" s="35">
        <f>SUM(I20*K20*H20)</f>
        <v>0</v>
      </c>
      <c r="N20" s="36"/>
      <c r="O20" s="37"/>
      <c r="P20" s="38"/>
      <c r="Q20" s="38"/>
      <c r="R20" s="39"/>
    </row>
    <row r="21" spans="2:21" ht="15" customHeight="1" x14ac:dyDescent="0.25">
      <c r="B21" s="67" t="s">
        <v>49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70" t="s">
        <v>0</v>
      </c>
      <c r="P21" s="68"/>
      <c r="Q21" s="68"/>
      <c r="R21" s="71"/>
    </row>
    <row r="22" spans="2:21" ht="21" customHeight="1" x14ac:dyDescent="0.2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79"/>
      <c r="P22" s="80"/>
      <c r="Q22" s="80"/>
      <c r="R22" s="81"/>
    </row>
    <row r="23" spans="2:21" ht="18.75" x14ac:dyDescent="0.25">
      <c r="B23" s="12" t="s">
        <v>38</v>
      </c>
      <c r="C23" s="13"/>
      <c r="D23" s="13"/>
      <c r="E23" s="13"/>
      <c r="F23" s="13"/>
      <c r="G23" s="13"/>
      <c r="H23" s="19" t="s">
        <v>107</v>
      </c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2:21" ht="24" x14ac:dyDescent="0.25">
      <c r="B24" s="40" t="s">
        <v>44</v>
      </c>
      <c r="C24" s="40"/>
      <c r="D24" s="40"/>
      <c r="E24" s="40" t="s">
        <v>45</v>
      </c>
      <c r="F24" s="40"/>
      <c r="G24" s="40"/>
      <c r="H24" s="15" t="s">
        <v>52</v>
      </c>
      <c r="I24" s="41" t="s">
        <v>116</v>
      </c>
      <c r="J24" s="40"/>
      <c r="K24" s="41" t="s">
        <v>104</v>
      </c>
      <c r="L24" s="41"/>
      <c r="M24" s="40" t="s">
        <v>48</v>
      </c>
      <c r="N24" s="40"/>
      <c r="O24" s="42" t="s">
        <v>112</v>
      </c>
      <c r="P24" s="42"/>
      <c r="Q24" s="42"/>
      <c r="R24" s="42"/>
    </row>
    <row r="25" spans="2:21" x14ac:dyDescent="0.25">
      <c r="B25" s="30"/>
      <c r="C25" s="31"/>
      <c r="D25" s="32"/>
      <c r="E25" s="30"/>
      <c r="F25" s="31"/>
      <c r="G25" s="32"/>
      <c r="H25" s="18"/>
      <c r="I25" s="33"/>
      <c r="J25" s="34"/>
      <c r="K25" s="33"/>
      <c r="L25" s="34"/>
      <c r="M25" s="35">
        <f>SUM(I25*K25*H25)</f>
        <v>0</v>
      </c>
      <c r="N25" s="78"/>
      <c r="O25" s="37"/>
      <c r="P25" s="38"/>
      <c r="Q25" s="38"/>
      <c r="R25" s="39"/>
    </row>
    <row r="26" spans="2:21" ht="15" customHeight="1" x14ac:dyDescent="0.25">
      <c r="B26" s="67" t="s">
        <v>49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70" t="s">
        <v>0</v>
      </c>
      <c r="P26" s="68"/>
      <c r="Q26" s="68"/>
      <c r="R26" s="71"/>
      <c r="U26" s="10"/>
    </row>
    <row r="27" spans="2:21" ht="21" customHeight="1" x14ac:dyDescent="0.2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9"/>
      <c r="P27" s="80"/>
      <c r="Q27" s="80"/>
      <c r="R27" s="81"/>
    </row>
    <row r="28" spans="2:21" ht="18.75" x14ac:dyDescent="0.25">
      <c r="B28" s="12" t="s">
        <v>39</v>
      </c>
      <c r="C28" s="13"/>
      <c r="D28" s="13"/>
      <c r="E28" s="13"/>
      <c r="F28" s="13"/>
      <c r="G28" s="13"/>
      <c r="H28" s="19" t="s">
        <v>107</v>
      </c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2:21" ht="25.5" customHeight="1" x14ac:dyDescent="0.25">
      <c r="B29" s="40" t="s">
        <v>44</v>
      </c>
      <c r="C29" s="40"/>
      <c r="D29" s="40"/>
      <c r="E29" s="40" t="s">
        <v>45</v>
      </c>
      <c r="F29" s="40"/>
      <c r="G29" s="40"/>
      <c r="H29" s="15" t="s">
        <v>52</v>
      </c>
      <c r="I29" s="41" t="s">
        <v>116</v>
      </c>
      <c r="J29" s="40"/>
      <c r="K29" s="41" t="s">
        <v>104</v>
      </c>
      <c r="L29" s="41"/>
      <c r="M29" s="40" t="s">
        <v>48</v>
      </c>
      <c r="N29" s="40"/>
      <c r="O29" s="42" t="s">
        <v>112</v>
      </c>
      <c r="P29" s="42"/>
      <c r="Q29" s="42"/>
      <c r="R29" s="42"/>
    </row>
    <row r="30" spans="2:21" x14ac:dyDescent="0.25">
      <c r="B30" s="82"/>
      <c r="C30" s="83"/>
      <c r="D30" s="84"/>
      <c r="E30" s="82"/>
      <c r="F30" s="83"/>
      <c r="G30" s="84"/>
      <c r="H30" s="11"/>
      <c r="I30" s="85"/>
      <c r="J30" s="86"/>
      <c r="K30" s="85"/>
      <c r="L30" s="86"/>
      <c r="M30" s="87">
        <f>SUM(I30*K30*H30)</f>
        <v>0</v>
      </c>
      <c r="N30" s="88"/>
      <c r="O30" s="89"/>
      <c r="P30" s="90"/>
      <c r="Q30" s="90"/>
      <c r="R30" s="91"/>
    </row>
    <row r="31" spans="2:21" ht="15" customHeight="1" x14ac:dyDescent="0.25">
      <c r="B31" s="92" t="s">
        <v>49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92" t="s">
        <v>0</v>
      </c>
      <c r="P31" s="93"/>
      <c r="Q31" s="93"/>
      <c r="R31" s="94"/>
    </row>
    <row r="32" spans="2:21" ht="21" customHeigh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7"/>
      <c r="O32" s="98"/>
      <c r="P32" s="99"/>
      <c r="Q32" s="99"/>
      <c r="R32" s="100"/>
    </row>
    <row r="33" spans="2:18" ht="21" customHeight="1" x14ac:dyDescent="0.25">
      <c r="B33" s="12" t="s">
        <v>130</v>
      </c>
      <c r="C33" s="13"/>
      <c r="D33" s="13"/>
      <c r="E33" s="13"/>
      <c r="F33" s="13"/>
      <c r="G33" s="13"/>
      <c r="H33" s="19" t="s">
        <v>107</v>
      </c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2:18" ht="21" customHeight="1" x14ac:dyDescent="0.25">
      <c r="B34" s="40" t="s">
        <v>44</v>
      </c>
      <c r="C34" s="40"/>
      <c r="D34" s="40"/>
      <c r="E34" s="40" t="s">
        <v>45</v>
      </c>
      <c r="F34" s="40"/>
      <c r="G34" s="40"/>
      <c r="H34" s="17" t="s">
        <v>52</v>
      </c>
      <c r="I34" s="41" t="s">
        <v>116</v>
      </c>
      <c r="J34" s="40"/>
      <c r="K34" s="41" t="s">
        <v>104</v>
      </c>
      <c r="L34" s="41"/>
      <c r="M34" s="40" t="s">
        <v>48</v>
      </c>
      <c r="N34" s="40"/>
      <c r="O34" s="42" t="s">
        <v>112</v>
      </c>
      <c r="P34" s="42"/>
      <c r="Q34" s="42"/>
      <c r="R34" s="42"/>
    </row>
    <row r="35" spans="2:18" ht="15" customHeight="1" x14ac:dyDescent="0.25">
      <c r="B35" s="82"/>
      <c r="C35" s="83"/>
      <c r="D35" s="84"/>
      <c r="E35" s="82"/>
      <c r="F35" s="83"/>
      <c r="G35" s="84"/>
      <c r="H35" s="18"/>
      <c r="I35" s="33"/>
      <c r="J35" s="34"/>
      <c r="K35" s="33"/>
      <c r="L35" s="34"/>
      <c r="M35" s="87">
        <f>SUM(I35*K35*H35)</f>
        <v>0</v>
      </c>
      <c r="N35" s="88"/>
      <c r="O35" s="89"/>
      <c r="P35" s="90"/>
      <c r="Q35" s="90"/>
      <c r="R35" s="91"/>
    </row>
    <row r="36" spans="2:18" ht="15" customHeight="1" x14ac:dyDescent="0.25">
      <c r="B36" s="92" t="s">
        <v>49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92" t="s">
        <v>0</v>
      </c>
      <c r="P36" s="93"/>
      <c r="Q36" s="93"/>
      <c r="R36" s="94"/>
    </row>
    <row r="37" spans="2:18" ht="21" customHeight="1" x14ac:dyDescent="0.25"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8"/>
      <c r="P37" s="99"/>
      <c r="Q37" s="99"/>
      <c r="R37" s="100"/>
    </row>
    <row r="38" spans="2:18" x14ac:dyDescent="0.25">
      <c r="B38" s="134" t="s">
        <v>1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</row>
    <row r="39" spans="2:18" x14ac:dyDescent="0.25"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9"/>
    </row>
    <row r="40" spans="2:18" x14ac:dyDescent="0.25"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9"/>
    </row>
    <row r="41" spans="2:18" x14ac:dyDescent="0.25"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9"/>
    </row>
    <row r="42" spans="2:18" x14ac:dyDescent="0.25"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9"/>
    </row>
    <row r="43" spans="2:18" x14ac:dyDescent="0.25">
      <c r="B43" s="137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9"/>
    </row>
    <row r="44" spans="2:18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2"/>
    </row>
    <row r="45" spans="2:18" x14ac:dyDescent="0.25">
      <c r="B45" s="129" t="s">
        <v>123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129" t="s">
        <v>40</v>
      </c>
      <c r="O45" s="130"/>
      <c r="P45" s="130"/>
      <c r="Q45" s="130"/>
      <c r="R45" s="131"/>
    </row>
    <row r="46" spans="2:18" ht="21" customHeight="1" x14ac:dyDescent="0.25">
      <c r="B46" s="132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33"/>
      <c r="N46" s="132"/>
      <c r="O46" s="105"/>
      <c r="P46" s="105"/>
      <c r="Q46" s="105"/>
      <c r="R46" s="133"/>
    </row>
    <row r="47" spans="2:18" x14ac:dyDescent="0.25">
      <c r="B47" s="129" t="s">
        <v>41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29" t="s">
        <v>124</v>
      </c>
      <c r="M47" s="130"/>
      <c r="N47" s="131"/>
      <c r="O47" s="129" t="s">
        <v>35</v>
      </c>
      <c r="P47" s="130"/>
      <c r="Q47" s="130"/>
      <c r="R47" s="131"/>
    </row>
    <row r="48" spans="2:18" ht="20.25" customHeight="1" x14ac:dyDescent="0.25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98"/>
      <c r="M48" s="99"/>
      <c r="N48" s="100"/>
      <c r="O48" s="106"/>
      <c r="P48" s="107"/>
      <c r="Q48" s="107"/>
      <c r="R48" s="108"/>
    </row>
    <row r="49" spans="2:18" ht="20.25" customHeight="1" x14ac:dyDescent="0.25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</row>
    <row r="50" spans="2:18" ht="20.25" customHeight="1" x14ac:dyDescent="0.25">
      <c r="B50" s="110" t="s">
        <v>101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2"/>
    </row>
    <row r="51" spans="2:18" ht="20.25" customHeight="1" x14ac:dyDescent="0.25">
      <c r="B51" s="113" t="s">
        <v>46</v>
      </c>
      <c r="C51" s="114"/>
      <c r="D51" s="113" t="s">
        <v>47</v>
      </c>
      <c r="E51" s="114"/>
      <c r="F51" s="115" t="s">
        <v>104</v>
      </c>
      <c r="G51" s="116"/>
      <c r="H51" s="117"/>
      <c r="I51" s="113" t="s">
        <v>48</v>
      </c>
      <c r="J51" s="118"/>
      <c r="K51" s="119" t="s">
        <v>51</v>
      </c>
      <c r="L51" s="120"/>
      <c r="M51" s="120"/>
      <c r="N51" s="120"/>
      <c r="O51" s="120"/>
      <c r="P51" s="120"/>
      <c r="Q51" s="120"/>
      <c r="R51" s="121"/>
    </row>
    <row r="52" spans="2:18" ht="20.25" customHeight="1" x14ac:dyDescent="0.25">
      <c r="B52" s="122"/>
      <c r="C52" s="123"/>
      <c r="D52" s="124">
        <f>I15+I20+I25+I30+I35</f>
        <v>0</v>
      </c>
      <c r="E52" s="125"/>
      <c r="F52" s="124">
        <f>K15+K20+K25+K30+K35</f>
        <v>0</v>
      </c>
      <c r="G52" s="88"/>
      <c r="H52" s="125"/>
      <c r="I52" s="124">
        <f>SUM(M15+M20+M25+M30+M35)</f>
        <v>0</v>
      </c>
      <c r="J52" s="88"/>
      <c r="K52" s="126" t="str">
        <f ca="1">IF(B15&lt;&gt;"",(B15-NOW()+1),"")</f>
        <v/>
      </c>
      <c r="L52" s="127"/>
      <c r="M52" s="127"/>
      <c r="N52" s="127"/>
      <c r="O52" s="127"/>
      <c r="P52" s="127"/>
      <c r="Q52" s="127"/>
      <c r="R52" s="128"/>
    </row>
    <row r="53" spans="2:18" x14ac:dyDescent="0.25">
      <c r="B53" s="101" t="s">
        <v>108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3"/>
    </row>
    <row r="54" spans="2:18" x14ac:dyDescent="0.25">
      <c r="B54" s="1"/>
    </row>
    <row r="55" spans="2:18" x14ac:dyDescent="0.25">
      <c r="J55" s="10"/>
    </row>
    <row r="56" spans="2:18" x14ac:dyDescent="0.25">
      <c r="J56" s="10"/>
    </row>
  </sheetData>
  <sheetProtection algorithmName="SHA-512" hashValue="4Fth1wY4ybF734823VloQLsR7ZovkgO88tXVdGAVREBEdKsyhwSeDcnzZLi+/7oWn4ZEwOV7gwF2Vh0qFL51Kw==" saltValue="gNikvHtdb1JZH6NRD494Aw==" spinCount="100000" sheet="1" objects="1" scenarios="1" selectLockedCells="1"/>
  <dataConsolidate/>
  <mergeCells count="127">
    <mergeCell ref="B47:K47"/>
    <mergeCell ref="L47:N47"/>
    <mergeCell ref="O47:R47"/>
    <mergeCell ref="B31:N31"/>
    <mergeCell ref="O31:R31"/>
    <mergeCell ref="B32:N32"/>
    <mergeCell ref="O32:R32"/>
    <mergeCell ref="B38:R38"/>
    <mergeCell ref="B39:R44"/>
    <mergeCell ref="H33:R33"/>
    <mergeCell ref="B34:D34"/>
    <mergeCell ref="E34:G34"/>
    <mergeCell ref="I34:J34"/>
    <mergeCell ref="K34:L34"/>
    <mergeCell ref="M34:N34"/>
    <mergeCell ref="O34:R34"/>
    <mergeCell ref="B35:D35"/>
    <mergeCell ref="E35:G35"/>
    <mergeCell ref="I35:J35"/>
    <mergeCell ref="K35:L35"/>
    <mergeCell ref="M35:N35"/>
    <mergeCell ref="O35:R35"/>
    <mergeCell ref="B36:N36"/>
    <mergeCell ref="O36:R36"/>
    <mergeCell ref="B37:N37"/>
    <mergeCell ref="O37:R37"/>
    <mergeCell ref="B53:R53"/>
    <mergeCell ref="B48:K48"/>
    <mergeCell ref="L48:N48"/>
    <mergeCell ref="O48:R48"/>
    <mergeCell ref="B49:R49"/>
    <mergeCell ref="B50:R50"/>
    <mergeCell ref="B51:C51"/>
    <mergeCell ref="D51:E51"/>
    <mergeCell ref="F51:H51"/>
    <mergeCell ref="I51:J51"/>
    <mergeCell ref="K51:R51"/>
    <mergeCell ref="B52:C52"/>
    <mergeCell ref="D52:E52"/>
    <mergeCell ref="F52:H52"/>
    <mergeCell ref="I52:J52"/>
    <mergeCell ref="K52:R52"/>
    <mergeCell ref="B45:M45"/>
    <mergeCell ref="N45:R45"/>
    <mergeCell ref="B46:M46"/>
    <mergeCell ref="N46:R46"/>
    <mergeCell ref="E30:G30"/>
    <mergeCell ref="I30:J30"/>
    <mergeCell ref="K30:L30"/>
    <mergeCell ref="M30:N30"/>
    <mergeCell ref="O30:R30"/>
    <mergeCell ref="B26:N26"/>
    <mergeCell ref="O26:R26"/>
    <mergeCell ref="B27:N27"/>
    <mergeCell ref="O27:R27"/>
    <mergeCell ref="B29:D29"/>
    <mergeCell ref="E29:G29"/>
    <mergeCell ref="I29:J29"/>
    <mergeCell ref="K29:L29"/>
    <mergeCell ref="M29:N29"/>
    <mergeCell ref="O29:R29"/>
    <mergeCell ref="B30:D30"/>
    <mergeCell ref="O24:R24"/>
    <mergeCell ref="B25:D25"/>
    <mergeCell ref="E25:G25"/>
    <mergeCell ref="I25:J25"/>
    <mergeCell ref="K25:L25"/>
    <mergeCell ref="M25:N25"/>
    <mergeCell ref="O25:R25"/>
    <mergeCell ref="B21:N21"/>
    <mergeCell ref="O21:R21"/>
    <mergeCell ref="B22:N22"/>
    <mergeCell ref="O22:R22"/>
    <mergeCell ref="B24:D24"/>
    <mergeCell ref="E24:G24"/>
    <mergeCell ref="I24:J24"/>
    <mergeCell ref="K24:L24"/>
    <mergeCell ref="M24:N24"/>
    <mergeCell ref="O19:R19"/>
    <mergeCell ref="B20:D20"/>
    <mergeCell ref="E20:G20"/>
    <mergeCell ref="I20:J20"/>
    <mergeCell ref="K20:L20"/>
    <mergeCell ref="M20:N20"/>
    <mergeCell ref="O20:R20"/>
    <mergeCell ref="B16:N16"/>
    <mergeCell ref="O16:R16"/>
    <mergeCell ref="B17:N17"/>
    <mergeCell ref="O17:R17"/>
    <mergeCell ref="B19:D19"/>
    <mergeCell ref="E19:G19"/>
    <mergeCell ref="I19:J19"/>
    <mergeCell ref="K19:L19"/>
    <mergeCell ref="M19:N19"/>
    <mergeCell ref="B1:R5"/>
    <mergeCell ref="B6:R6"/>
    <mergeCell ref="B7:I7"/>
    <mergeCell ref="J7:R7"/>
    <mergeCell ref="B8:I8"/>
    <mergeCell ref="B11:E11"/>
    <mergeCell ref="F11:J11"/>
    <mergeCell ref="K11:N11"/>
    <mergeCell ref="O11:R11"/>
    <mergeCell ref="H13:R13"/>
    <mergeCell ref="H18:R18"/>
    <mergeCell ref="H23:R23"/>
    <mergeCell ref="H28:R28"/>
    <mergeCell ref="B12:R12"/>
    <mergeCell ref="B9:D9"/>
    <mergeCell ref="E9:I9"/>
    <mergeCell ref="B10:E10"/>
    <mergeCell ref="F10:J10"/>
    <mergeCell ref="K10:N10"/>
    <mergeCell ref="O10:R10"/>
    <mergeCell ref="J8:R9"/>
    <mergeCell ref="B15:D15"/>
    <mergeCell ref="E15:G15"/>
    <mergeCell ref="I15:J15"/>
    <mergeCell ref="K15:L15"/>
    <mergeCell ref="M15:N15"/>
    <mergeCell ref="O15:R15"/>
    <mergeCell ref="B14:D14"/>
    <mergeCell ref="E14:G14"/>
    <mergeCell ref="I14:J14"/>
    <mergeCell ref="K14:L14"/>
    <mergeCell ref="M14:N14"/>
    <mergeCell ref="O14:R14"/>
  </mergeCells>
  <dataValidations count="4">
    <dataValidation allowBlank="1" showInputMessage="1" showErrorMessage="1" prompt="Preencha o nome completo da universidade/escola" sqref="J8:R9"/>
    <dataValidation allowBlank="1" showInputMessage="1" showErrorMessage="1" prompt="Informe a data de início pretendida" sqref="K11:N11"/>
    <dataValidation allowBlank="1" showInputMessage="1" showErrorMessage="1" prompt="Informe a data de término" sqref="O11:R11"/>
    <dataValidation allowBlank="1" showInputMessage="1" showErrorMessage="1" prompt="Favor inserir informações adicionais ou dúvidas que julgue importantes referentes à solicitação de campo de estágio." sqref="B39:R44"/>
  </dataValidations>
  <pageMargins left="0.51181102362204722" right="0.51181102362204722" top="0.51181102362204722" bottom="0.35433070866141736" header="0.31496062992125984" footer="0.31496062992125984"/>
  <pageSetup paperSize="9" scale="79" orientation="portrait" horizontalDpi="4294967295" verticalDpi="4294967295" r:id="rId1"/>
  <headerFooter differentOddEven="1" differentFirst="1">
    <oddFooter>&amp;A</oddFooter>
    <firstFooter xml:space="preserve">&amp;LMIC 1274 V.11
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Check Box 18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28575</xdr:rowOff>
                  </from>
                  <to>
                    <xdr:col>11</xdr:col>
                    <xdr:colOff>76200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5" name="Check Box 19">
              <controlPr defaultSize="0" autoFill="0" autoLine="0" autoPict="0">
                <anchor moveWithCells="1">
                  <from>
                    <xdr:col>11</xdr:col>
                    <xdr:colOff>57150</xdr:colOff>
                    <xdr:row>12</xdr:row>
                    <xdr:rowOff>28575</xdr:rowOff>
                  </from>
                  <to>
                    <xdr:col>12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9525</xdr:rowOff>
                  </from>
                  <to>
                    <xdr:col>13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19050</xdr:rowOff>
                  </from>
                  <to>
                    <xdr:col>14</xdr:col>
                    <xdr:colOff>295275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14</xdr:col>
                    <xdr:colOff>342900</xdr:colOff>
                    <xdr:row>12</xdr:row>
                    <xdr:rowOff>28575</xdr:rowOff>
                  </from>
                  <to>
                    <xdr:col>16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9" name="Check Box 39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552450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" name="Check Box 40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19050</xdr:rowOff>
                  </from>
                  <to>
                    <xdr:col>11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1" name="Check Box 41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19050</xdr:rowOff>
                  </from>
                  <to>
                    <xdr:col>12</xdr:col>
                    <xdr:colOff>114300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2" name="Check Box 42">
              <controlPr defaultSize="0" autoFill="0" autoLine="0" autoPict="0">
                <anchor moveWithCells="1">
                  <from>
                    <xdr:col>12</xdr:col>
                    <xdr:colOff>123825</xdr:colOff>
                    <xdr:row>17</xdr:row>
                    <xdr:rowOff>0</xdr:rowOff>
                  </from>
                  <to>
                    <xdr:col>13</xdr:col>
                    <xdr:colOff>228600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3" name="Check Box 43">
              <controlPr defaultSize="0" autoFill="0" autoLine="0" autoPict="0">
                <anchor moveWithCells="1">
                  <from>
                    <xdr:col>13</xdr:col>
                    <xdr:colOff>257175</xdr:colOff>
                    <xdr:row>17</xdr:row>
                    <xdr:rowOff>9525</xdr:rowOff>
                  </from>
                  <to>
                    <xdr:col>14</xdr:col>
                    <xdr:colOff>285750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4" name="Check Box 44">
              <controlPr defaultSize="0" autoFill="0" autoLine="0" autoPict="0">
                <anchor moveWithCells="1">
                  <from>
                    <xdr:col>14</xdr:col>
                    <xdr:colOff>342900</xdr:colOff>
                    <xdr:row>17</xdr:row>
                    <xdr:rowOff>19050</xdr:rowOff>
                  </from>
                  <to>
                    <xdr:col>16</xdr:col>
                    <xdr:colOff>76200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5" name="Check Box 45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19050</xdr:rowOff>
                  </from>
                  <to>
                    <xdr:col>17</xdr:col>
                    <xdr:colOff>542925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6" name="Check Box 46">
              <controlPr defaultSize="0" autoFill="0" autoLine="0" autoPict="0">
                <anchor moveWithCells="1">
                  <from>
                    <xdr:col>9</xdr:col>
                    <xdr:colOff>285750</xdr:colOff>
                    <xdr:row>22</xdr:row>
                    <xdr:rowOff>19050</xdr:rowOff>
                  </from>
                  <to>
                    <xdr:col>11</xdr:col>
                    <xdr:colOff>85725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7" name="Check Box 47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19050</xdr:rowOff>
                  </from>
                  <to>
                    <xdr:col>12</xdr:col>
                    <xdr:colOff>133350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8" name="Check Box 48">
              <controlPr defaultSize="0" autoFill="0" autoLine="0" autoPict="0">
                <anchor moveWithCells="1">
                  <from>
                    <xdr:col>12</xdr:col>
                    <xdr:colOff>142875</xdr:colOff>
                    <xdr:row>22</xdr:row>
                    <xdr:rowOff>0</xdr:rowOff>
                  </from>
                  <to>
                    <xdr:col>13</xdr:col>
                    <xdr:colOff>247650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9" name="Check Box 49">
              <controlPr defaultSize="0" autoFill="0" autoLine="0" autoPict="0">
                <anchor moveWithCells="1">
                  <from>
                    <xdr:col>13</xdr:col>
                    <xdr:colOff>276225</xdr:colOff>
                    <xdr:row>22</xdr:row>
                    <xdr:rowOff>9525</xdr:rowOff>
                  </from>
                  <to>
                    <xdr:col>14</xdr:col>
                    <xdr:colOff>304800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0" name="Check Box 50">
              <controlPr defaultSize="0" autoFill="0" autoLine="0" autoPict="0">
                <anchor moveWithCells="1">
                  <from>
                    <xdr:col>14</xdr:col>
                    <xdr:colOff>352425</xdr:colOff>
                    <xdr:row>22</xdr:row>
                    <xdr:rowOff>19050</xdr:rowOff>
                  </from>
                  <to>
                    <xdr:col>16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1" name="Check Box 51">
              <controlPr defaultSize="0" autoFill="0" autoLine="0" autoPict="0">
                <anchor moveWithCells="1">
                  <from>
                    <xdr:col>16</xdr:col>
                    <xdr:colOff>47625</xdr:colOff>
                    <xdr:row>22</xdr:row>
                    <xdr:rowOff>19050</xdr:rowOff>
                  </from>
                  <to>
                    <xdr:col>17</xdr:col>
                    <xdr:colOff>561975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2" name="Check Box 52">
              <controlPr defaultSize="0" autoFill="0" autoLine="0" autoPict="0">
                <anchor moveWithCells="1">
                  <from>
                    <xdr:col>9</xdr:col>
                    <xdr:colOff>276225</xdr:colOff>
                    <xdr:row>27</xdr:row>
                    <xdr:rowOff>19050</xdr:rowOff>
                  </from>
                  <to>
                    <xdr:col>11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23" name="Check Box 53">
              <controlPr defaultSize="0" autoFill="0" autoLine="0" autoPict="0">
                <anchor moveWithCells="1">
                  <from>
                    <xdr:col>11</xdr:col>
                    <xdr:colOff>57150</xdr:colOff>
                    <xdr:row>27</xdr:row>
                    <xdr:rowOff>19050</xdr:rowOff>
                  </from>
                  <to>
                    <xdr:col>12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24" name="Check Box 54">
              <controlPr defaultSize="0" autoFill="0" autoLine="0" autoPict="0">
                <anchor moveWithCells="1">
                  <from>
                    <xdr:col>12</xdr:col>
                    <xdr:colOff>133350</xdr:colOff>
                    <xdr:row>27</xdr:row>
                    <xdr:rowOff>0</xdr:rowOff>
                  </from>
                  <to>
                    <xdr:col>13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5" name="Check Box 55">
              <controlPr defaultSize="0" autoFill="0" autoLine="0" autoPict="0">
                <anchor moveWithCells="1">
                  <from>
                    <xdr:col>13</xdr:col>
                    <xdr:colOff>266700</xdr:colOff>
                    <xdr:row>27</xdr:row>
                    <xdr:rowOff>9525</xdr:rowOff>
                  </from>
                  <to>
                    <xdr:col>14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6" name="Check Box 56">
              <controlPr defaultSize="0" autoFill="0" autoLine="0" autoPict="0">
                <anchor moveWithCells="1">
                  <from>
                    <xdr:col>14</xdr:col>
                    <xdr:colOff>342900</xdr:colOff>
                    <xdr:row>27</xdr:row>
                    <xdr:rowOff>19050</xdr:rowOff>
                  </from>
                  <to>
                    <xdr:col>16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7" name="Check Box 57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19050</xdr:rowOff>
                  </from>
                  <to>
                    <xdr:col>17</xdr:col>
                    <xdr:colOff>552450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8" name="Check Box 64">
              <controlPr defaultSize="0" autoFill="0" autoLine="0" autoPict="0">
                <anchor moveWithCells="1">
                  <from>
                    <xdr:col>9</xdr:col>
                    <xdr:colOff>276225</xdr:colOff>
                    <xdr:row>32</xdr:row>
                    <xdr:rowOff>19050</xdr:rowOff>
                  </from>
                  <to>
                    <xdr:col>11</xdr:col>
                    <xdr:colOff>76200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29" name="Check Box 65">
              <controlPr defaultSize="0" autoFill="0" autoLine="0" autoPict="0">
                <anchor moveWithCells="1">
                  <from>
                    <xdr:col>11</xdr:col>
                    <xdr:colOff>57150</xdr:colOff>
                    <xdr:row>32</xdr:row>
                    <xdr:rowOff>19050</xdr:rowOff>
                  </from>
                  <to>
                    <xdr:col>12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30" name="Check Box 66">
              <controlPr defaultSize="0" autoFill="0" autoLine="0" autoPict="0">
                <anchor moveWithCells="1">
                  <from>
                    <xdr:col>12</xdr:col>
                    <xdr:colOff>133350</xdr:colOff>
                    <xdr:row>32</xdr:row>
                    <xdr:rowOff>0</xdr:rowOff>
                  </from>
                  <to>
                    <xdr:col>13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31" name="Check Box 67">
              <controlPr defaultSize="0" autoFill="0" autoLine="0" autoPict="0">
                <anchor moveWithCells="1">
                  <from>
                    <xdr:col>13</xdr:col>
                    <xdr:colOff>266700</xdr:colOff>
                    <xdr:row>32</xdr:row>
                    <xdr:rowOff>9525</xdr:rowOff>
                  </from>
                  <to>
                    <xdr:col>14</xdr:col>
                    <xdr:colOff>295275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32" name="Check Box 68">
              <controlPr defaultSize="0" autoFill="0" autoLine="0" autoPict="0">
                <anchor moveWithCells="1">
                  <from>
                    <xdr:col>14</xdr:col>
                    <xdr:colOff>342900</xdr:colOff>
                    <xdr:row>32</xdr:row>
                    <xdr:rowOff>19050</xdr:rowOff>
                  </from>
                  <to>
                    <xdr:col>16</xdr:col>
                    <xdr:colOff>85725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33" name="Check Box 69">
              <controlPr defaultSize="0" autoFill="0" autoLine="0" autoPict="0">
                <anchor moveWithCells="1">
                  <from>
                    <xdr:col>16</xdr:col>
                    <xdr:colOff>38100</xdr:colOff>
                    <xdr:row>32</xdr:row>
                    <xdr:rowOff>19050</xdr:rowOff>
                  </from>
                  <to>
                    <xdr:col>17</xdr:col>
                    <xdr:colOff>552450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ione o curso">
          <x14:formula1>
            <xm:f>Info!$G$1:$G$11</xm:f>
          </x14:formula1>
          <xm:sqref>B11:E11</xm:sqref>
        </x14:dataValidation>
        <x14:dataValidation type="list" allowBlank="1" showInputMessage="1" showErrorMessage="1" prompt="Qual é o tipo de curso?">
          <x14:formula1>
            <xm:f>Info!$D$16:$D$20</xm:f>
          </x14:formula1>
          <xm:sqref>F11:J11</xm:sqref>
        </x14:dataValidation>
        <x14:dataValidation type="list" showInputMessage="1" showErrorMessage="1" prompt="Selecione o período: manhã, tarde, noite ou integral">
          <x14:formula1>
            <xm:f>Info!$D$25:$D$28</xm:f>
          </x14:formula1>
          <xm:sqref>O30:R30 O15:R15 O20:R20 O25:R25 O35:R35</xm:sqref>
        </x14:dataValidation>
        <x14:dataValidation type="list" allowBlank="1" showInputMessage="1" showErrorMessage="1" prompt="Escolha o hospital">
          <x14:formula1>
            <xm:f>Info!$D$1:$D$10</xm:f>
          </x14:formula1>
          <xm:sqref>B8:I8</xm:sqref>
        </x14:dataValidation>
        <x14:dataValidation type="list" allowBlank="1" showInputMessage="1" showErrorMessage="1" prompt="Escolha o setor pretendido">
          <x14:formula1>
            <xm:f>Info!$A$2:$A$37</xm:f>
          </x14:formula1>
          <xm:sqref>E9:I9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S48"/>
  <sheetViews>
    <sheetView showGridLines="0" zoomScale="142" zoomScaleNormal="142" workbookViewId="0">
      <selection activeCell="R18" sqref="R18"/>
    </sheetView>
  </sheetViews>
  <sheetFormatPr defaultRowHeight="15" x14ac:dyDescent="0.25"/>
  <cols>
    <col min="1" max="21" width="6.140625" style="3" customWidth="1"/>
    <col min="22" max="16384" width="9.140625" style="3"/>
  </cols>
  <sheetData>
    <row r="1" spans="1:19" x14ac:dyDescent="0.25">
      <c r="A1" s="162" t="s">
        <v>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</row>
    <row r="2" spans="1:19" x14ac:dyDescent="0.25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</row>
    <row r="3" spans="1:19" x14ac:dyDescent="0.25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7"/>
    </row>
    <row r="4" spans="1:19" x14ac:dyDescent="0.25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</row>
    <row r="5" spans="1:19" ht="21.75" customHeight="1" x14ac:dyDescent="0.25">
      <c r="A5" s="143" t="s">
        <v>15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</row>
    <row r="6" spans="1:19" x14ac:dyDescent="0.25">
      <c r="A6" s="146" t="s">
        <v>2</v>
      </c>
      <c r="B6" s="147"/>
      <c r="C6" s="147"/>
      <c r="D6" s="147"/>
      <c r="E6" s="147"/>
      <c r="F6" s="147"/>
      <c r="G6" s="148"/>
      <c r="H6" s="146" t="s">
        <v>4</v>
      </c>
      <c r="I6" s="147"/>
      <c r="J6" s="147"/>
      <c r="K6" s="147"/>
      <c r="L6" s="147"/>
      <c r="M6" s="147"/>
      <c r="N6" s="147"/>
      <c r="O6" s="148"/>
    </row>
    <row r="7" spans="1:19" ht="20.25" customHeight="1" x14ac:dyDescent="0.25">
      <c r="A7" s="149" t="e">
        <f>#REF!</f>
        <v>#REF!</v>
      </c>
      <c r="B7" s="150"/>
      <c r="C7" s="150"/>
      <c r="D7" s="150"/>
      <c r="E7" s="150"/>
      <c r="F7" s="150"/>
      <c r="G7" s="151"/>
      <c r="H7" s="149" t="e">
        <f>#REF!</f>
        <v>#REF!</v>
      </c>
      <c r="I7" s="150"/>
      <c r="J7" s="150"/>
      <c r="K7" s="150"/>
      <c r="L7" s="150"/>
      <c r="M7" s="150"/>
      <c r="N7" s="150"/>
      <c r="O7" s="151"/>
    </row>
    <row r="8" spans="1:19" x14ac:dyDescent="0.25">
      <c r="A8" s="146" t="s">
        <v>3</v>
      </c>
      <c r="B8" s="147"/>
      <c r="C8" s="147"/>
      <c r="D8" s="148"/>
      <c r="E8" s="146" t="s">
        <v>5</v>
      </c>
      <c r="F8" s="147"/>
      <c r="G8" s="147"/>
      <c r="H8" s="148"/>
      <c r="I8" s="146" t="s">
        <v>6</v>
      </c>
      <c r="J8" s="147"/>
      <c r="K8" s="147"/>
      <c r="L8" s="148"/>
      <c r="M8" s="146" t="s">
        <v>7</v>
      </c>
      <c r="N8" s="147"/>
      <c r="O8" s="148"/>
    </row>
    <row r="9" spans="1:19" ht="20.25" customHeight="1" x14ac:dyDescent="0.25">
      <c r="A9" s="33" t="e">
        <f>#REF!</f>
        <v>#REF!</v>
      </c>
      <c r="B9" s="168"/>
      <c r="C9" s="168"/>
      <c r="D9" s="34"/>
      <c r="E9" s="33" t="e">
        <f>#REF!</f>
        <v>#REF!</v>
      </c>
      <c r="F9" s="168"/>
      <c r="G9" s="168"/>
      <c r="H9" s="34"/>
      <c r="I9" s="169" t="e">
        <f>#REF!</f>
        <v>#REF!</v>
      </c>
      <c r="J9" s="168"/>
      <c r="K9" s="168"/>
      <c r="L9" s="34"/>
      <c r="M9" s="169" t="e">
        <f>#REF!</f>
        <v>#REF!</v>
      </c>
      <c r="N9" s="168"/>
      <c r="O9" s="34"/>
    </row>
    <row r="10" spans="1:19" x14ac:dyDescent="0.25">
      <c r="A10" s="146" t="s">
        <v>17</v>
      </c>
      <c r="B10" s="147"/>
      <c r="C10" s="147"/>
      <c r="D10" s="147"/>
      <c r="E10" s="147"/>
      <c r="F10" s="147"/>
      <c r="G10" s="148"/>
      <c r="H10" s="146" t="s">
        <v>18</v>
      </c>
      <c r="I10" s="147"/>
      <c r="J10" s="147"/>
      <c r="K10" s="147"/>
      <c r="L10" s="147"/>
      <c r="M10" s="148"/>
      <c r="N10" s="146" t="s">
        <v>19</v>
      </c>
      <c r="O10" s="148"/>
    </row>
    <row r="11" spans="1:19" ht="20.25" customHeight="1" x14ac:dyDescent="0.25">
      <c r="A11" s="149" t="e">
        <f>#REF!</f>
        <v>#REF!</v>
      </c>
      <c r="B11" s="150"/>
      <c r="C11" s="150"/>
      <c r="D11" s="150"/>
      <c r="E11" s="150"/>
      <c r="F11" s="150"/>
      <c r="G11" s="151"/>
      <c r="H11" s="149" t="e">
        <f>#REF!</f>
        <v>#REF!</v>
      </c>
      <c r="I11" s="150"/>
      <c r="J11" s="150"/>
      <c r="K11" s="150"/>
      <c r="L11" s="150"/>
      <c r="M11" s="151"/>
      <c r="N11" s="149" t="e">
        <f>#REF!</f>
        <v>#REF!</v>
      </c>
      <c r="O11" s="151"/>
    </row>
    <row r="12" spans="1:19" x14ac:dyDescent="0.25">
      <c r="A12" s="146" t="s">
        <v>20</v>
      </c>
      <c r="B12" s="147"/>
      <c r="C12" s="147"/>
      <c r="D12" s="147"/>
      <c r="E12" s="147"/>
      <c r="F12" s="147"/>
      <c r="G12" s="148"/>
      <c r="H12" s="146" t="s">
        <v>21</v>
      </c>
      <c r="I12" s="147"/>
      <c r="J12" s="147"/>
      <c r="K12" s="147"/>
      <c r="L12" s="147"/>
      <c r="M12" s="148"/>
      <c r="N12" s="146" t="s">
        <v>22</v>
      </c>
      <c r="O12" s="148"/>
    </row>
    <row r="13" spans="1:19" ht="20.25" customHeight="1" x14ac:dyDescent="0.25">
      <c r="A13" s="170"/>
      <c r="B13" s="171"/>
      <c r="C13" s="171"/>
      <c r="D13" s="171"/>
      <c r="E13" s="171"/>
      <c r="F13" s="171"/>
      <c r="G13" s="172"/>
      <c r="H13" s="170"/>
      <c r="I13" s="171"/>
      <c r="J13" s="171"/>
      <c r="K13" s="171"/>
      <c r="L13" s="171"/>
      <c r="M13" s="172"/>
      <c r="N13" s="170"/>
      <c r="O13" s="172"/>
    </row>
    <row r="14" spans="1:19" x14ac:dyDescent="0.25">
      <c r="A14" s="146" t="s">
        <v>9</v>
      </c>
      <c r="B14" s="148"/>
      <c r="C14" s="146" t="s">
        <v>10</v>
      </c>
      <c r="D14" s="148"/>
      <c r="E14" s="155" t="s">
        <v>14</v>
      </c>
      <c r="F14" s="156"/>
      <c r="G14" s="146" t="s">
        <v>13</v>
      </c>
      <c r="H14" s="147"/>
      <c r="I14" s="148"/>
      <c r="J14" s="5" t="s">
        <v>11</v>
      </c>
      <c r="K14" s="6"/>
      <c r="L14" s="146" t="s">
        <v>12</v>
      </c>
      <c r="M14" s="147"/>
      <c r="N14" s="147"/>
      <c r="O14" s="148"/>
      <c r="P14" s="7"/>
      <c r="Q14" s="7"/>
      <c r="R14" s="7"/>
      <c r="S14" s="4"/>
    </row>
    <row r="15" spans="1:19" ht="20.25" customHeight="1" x14ac:dyDescent="0.25">
      <c r="A15" s="33" t="e">
        <f>#REF!</f>
        <v>#REF!</v>
      </c>
      <c r="B15" s="34"/>
      <c r="C15" s="33" t="e">
        <f>#REF!</f>
        <v>#REF!</v>
      </c>
      <c r="D15" s="34"/>
      <c r="E15" s="152" t="e">
        <f>#REF!</f>
        <v>#REF!</v>
      </c>
      <c r="F15" s="154"/>
      <c r="G15" s="152" t="e">
        <f>+IF(E15&lt;&gt;"",C15*E15,"")</f>
        <v>#REF!</v>
      </c>
      <c r="H15" s="153"/>
      <c r="I15" s="154"/>
      <c r="J15" s="157"/>
      <c r="K15" s="158"/>
      <c r="L15" s="159" t="e">
        <f>IF(G15&lt;&gt;"",G15*J15,"")</f>
        <v>#REF!</v>
      </c>
      <c r="M15" s="160"/>
      <c r="N15" s="160"/>
      <c r="O15" s="161"/>
      <c r="P15" s="4"/>
      <c r="Q15" s="4"/>
      <c r="R15" s="4"/>
      <c r="S15" s="4"/>
    </row>
    <row r="16" spans="1:19" ht="21.75" customHeight="1" x14ac:dyDescent="0.25">
      <c r="A16" s="143" t="s">
        <v>16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5"/>
    </row>
    <row r="17" spans="1:15" x14ac:dyDescent="0.25">
      <c r="A17" s="146" t="s">
        <v>23</v>
      </c>
      <c r="B17" s="147"/>
      <c r="C17" s="147"/>
      <c r="D17" s="147"/>
      <c r="E17" s="148"/>
      <c r="F17" s="146" t="s">
        <v>24</v>
      </c>
      <c r="G17" s="147"/>
      <c r="H17" s="147"/>
      <c r="I17" s="147"/>
      <c r="J17" s="148"/>
      <c r="K17" s="146" t="s">
        <v>26</v>
      </c>
      <c r="L17" s="147"/>
      <c r="M17" s="147"/>
      <c r="N17" s="147"/>
      <c r="O17" s="148"/>
    </row>
    <row r="18" spans="1:15" ht="21" customHeight="1" x14ac:dyDescent="0.25">
      <c r="A18" s="152"/>
      <c r="B18" s="153"/>
      <c r="C18" s="153"/>
      <c r="D18" s="173"/>
      <c r="E18" s="174"/>
      <c r="F18" s="175"/>
      <c r="G18" s="173"/>
      <c r="H18" s="173"/>
      <c r="I18" s="173"/>
      <c r="J18" s="174"/>
      <c r="K18" s="175"/>
      <c r="L18" s="173"/>
      <c r="M18" s="173"/>
      <c r="N18" s="173"/>
      <c r="O18" s="174"/>
    </row>
    <row r="19" spans="1:15" x14ac:dyDescent="0.25">
      <c r="A19" s="146" t="s">
        <v>27</v>
      </c>
      <c r="B19" s="147"/>
      <c r="C19" s="148"/>
      <c r="D19" s="146" t="s">
        <v>25</v>
      </c>
      <c r="E19" s="147"/>
      <c r="F19" s="148"/>
      <c r="G19" s="146" t="s">
        <v>28</v>
      </c>
      <c r="H19" s="147"/>
      <c r="I19" s="147"/>
      <c r="J19" s="147"/>
      <c r="K19" s="148"/>
      <c r="L19" s="146" t="s">
        <v>29</v>
      </c>
      <c r="M19" s="147"/>
      <c r="N19" s="147"/>
      <c r="O19" s="148"/>
    </row>
    <row r="20" spans="1:15" ht="21" customHeight="1" x14ac:dyDescent="0.25">
      <c r="A20" s="152"/>
      <c r="B20" s="153"/>
      <c r="C20" s="154"/>
      <c r="D20" s="33"/>
      <c r="E20" s="168"/>
      <c r="F20" s="34"/>
      <c r="G20" s="33"/>
      <c r="H20" s="168"/>
      <c r="I20" s="168"/>
      <c r="J20" s="168"/>
      <c r="K20" s="34"/>
      <c r="L20" s="176"/>
      <c r="M20" s="177"/>
      <c r="N20" s="177"/>
      <c r="O20" s="178"/>
    </row>
    <row r="21" spans="1:15" x14ac:dyDescent="0.25">
      <c r="A21" s="146" t="s">
        <v>30</v>
      </c>
      <c r="B21" s="147"/>
      <c r="C21" s="147"/>
      <c r="D21" s="147"/>
      <c r="E21" s="148"/>
      <c r="F21" s="146" t="s">
        <v>103</v>
      </c>
      <c r="G21" s="147"/>
      <c r="H21" s="147"/>
      <c r="I21" s="147"/>
      <c r="J21" s="148"/>
      <c r="K21" s="146" t="s">
        <v>31</v>
      </c>
      <c r="L21" s="147"/>
      <c r="M21" s="147"/>
      <c r="N21" s="147"/>
      <c r="O21" s="148"/>
    </row>
    <row r="22" spans="1:15" ht="21" customHeight="1" x14ac:dyDescent="0.25">
      <c r="A22" s="152"/>
      <c r="B22" s="153"/>
      <c r="C22" s="153"/>
      <c r="D22" s="153"/>
      <c r="E22" s="154"/>
      <c r="F22" s="152"/>
      <c r="G22" s="153"/>
      <c r="H22" s="153"/>
      <c r="I22" s="153"/>
      <c r="J22" s="154"/>
      <c r="K22" s="152"/>
      <c r="L22" s="153"/>
      <c r="M22" s="153"/>
      <c r="N22" s="153"/>
      <c r="O22" s="154"/>
    </row>
    <row r="23" spans="1:15" x14ac:dyDescent="0.25">
      <c r="A23" s="8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9"/>
    </row>
    <row r="24" spans="1:15" x14ac:dyDescent="0.25">
      <c r="A24" s="182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4"/>
    </row>
    <row r="25" spans="1:15" x14ac:dyDescent="0.25">
      <c r="A25" s="182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4"/>
    </row>
    <row r="26" spans="1:15" x14ac:dyDescent="0.25">
      <c r="A26" s="182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4"/>
    </row>
    <row r="27" spans="1:15" x14ac:dyDescent="0.25">
      <c r="A27" s="182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4"/>
    </row>
    <row r="28" spans="1:15" x14ac:dyDescent="0.25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</row>
    <row r="29" spans="1:15" x14ac:dyDescent="0.25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</row>
    <row r="30" spans="1:15" x14ac:dyDescent="0.25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4"/>
    </row>
    <row r="31" spans="1:15" x14ac:dyDescent="0.25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4"/>
    </row>
    <row r="32" spans="1:15" x14ac:dyDescent="0.25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4"/>
    </row>
    <row r="33" spans="1:15" x14ac:dyDescent="0.25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</row>
    <row r="34" spans="1:15" x14ac:dyDescent="0.25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4"/>
    </row>
    <row r="35" spans="1:15" x14ac:dyDescent="0.25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4"/>
    </row>
    <row r="36" spans="1:15" x14ac:dyDescent="0.25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</row>
    <row r="37" spans="1:15" x14ac:dyDescent="0.25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4"/>
    </row>
    <row r="38" spans="1:15" x14ac:dyDescent="0.25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4"/>
    </row>
    <row r="39" spans="1:15" x14ac:dyDescent="0.2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4"/>
    </row>
    <row r="40" spans="1:15" x14ac:dyDescent="0.2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1:15" x14ac:dyDescent="0.2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4"/>
    </row>
    <row r="42" spans="1:15" x14ac:dyDescent="0.2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1:15" x14ac:dyDescent="0.25">
      <c r="A43" s="182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1:15" x14ac:dyDescent="0.25">
      <c r="A44" s="185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7"/>
    </row>
    <row r="45" spans="1:15" x14ac:dyDescent="0.25">
      <c r="A45" s="179" t="s">
        <v>33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1"/>
      <c r="M45" s="179" t="s">
        <v>35</v>
      </c>
      <c r="N45" s="180"/>
      <c r="O45" s="181"/>
    </row>
    <row r="46" spans="1:15" ht="20.25" customHeight="1" x14ac:dyDescent="0.25">
      <c r="A46" s="176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8"/>
      <c r="M46" s="176"/>
      <c r="N46" s="177"/>
      <c r="O46" s="178"/>
    </row>
    <row r="47" spans="1:15" x14ac:dyDescent="0.25">
      <c r="A47" s="179" t="s">
        <v>34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1"/>
      <c r="M47" s="179" t="s">
        <v>35</v>
      </c>
      <c r="N47" s="180"/>
      <c r="O47" s="181"/>
    </row>
    <row r="48" spans="1:15" ht="20.25" customHeight="1" x14ac:dyDescent="0.25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8"/>
      <c r="M48" s="176"/>
      <c r="N48" s="177"/>
      <c r="O48" s="178"/>
    </row>
  </sheetData>
  <sheetProtection selectLockedCells="1"/>
  <mergeCells count="67">
    <mergeCell ref="A48:L48"/>
    <mergeCell ref="A47:L47"/>
    <mergeCell ref="M46:O46"/>
    <mergeCell ref="M48:O48"/>
    <mergeCell ref="A24:O44"/>
    <mergeCell ref="A45:L45"/>
    <mergeCell ref="M45:O45"/>
    <mergeCell ref="M47:O47"/>
    <mergeCell ref="A46:L46"/>
    <mergeCell ref="M9:O9"/>
    <mergeCell ref="L20:O20"/>
    <mergeCell ref="A22:E22"/>
    <mergeCell ref="F22:J22"/>
    <mergeCell ref="K22:O22"/>
    <mergeCell ref="G19:K19"/>
    <mergeCell ref="G20:K20"/>
    <mergeCell ref="L19:O19"/>
    <mergeCell ref="A21:E21"/>
    <mergeCell ref="F21:J21"/>
    <mergeCell ref="K21:O21"/>
    <mergeCell ref="A19:C19"/>
    <mergeCell ref="A20:C20"/>
    <mergeCell ref="D19:F19"/>
    <mergeCell ref="D20:F20"/>
    <mergeCell ref="A17:E17"/>
    <mergeCell ref="A18:E18"/>
    <mergeCell ref="F17:J17"/>
    <mergeCell ref="F18:J18"/>
    <mergeCell ref="K17:O17"/>
    <mergeCell ref="K18:O18"/>
    <mergeCell ref="H12:M12"/>
    <mergeCell ref="N12:O12"/>
    <mergeCell ref="A13:G13"/>
    <mergeCell ref="H13:M13"/>
    <mergeCell ref="N13:O13"/>
    <mergeCell ref="L14:O14"/>
    <mergeCell ref="L15:O15"/>
    <mergeCell ref="A1:O4"/>
    <mergeCell ref="A5:O5"/>
    <mergeCell ref="M8:O8"/>
    <mergeCell ref="A8:D8"/>
    <mergeCell ref="A9:D9"/>
    <mergeCell ref="E8:H8"/>
    <mergeCell ref="E9:H9"/>
    <mergeCell ref="I8:L8"/>
    <mergeCell ref="I9:L9"/>
    <mergeCell ref="A6:G6"/>
    <mergeCell ref="A7:G7"/>
    <mergeCell ref="H6:O6"/>
    <mergeCell ref="H7:O7"/>
    <mergeCell ref="A12:G12"/>
    <mergeCell ref="A16:O16"/>
    <mergeCell ref="H10:M10"/>
    <mergeCell ref="H11:M11"/>
    <mergeCell ref="C14:D14"/>
    <mergeCell ref="A14:B14"/>
    <mergeCell ref="A15:B15"/>
    <mergeCell ref="G14:I14"/>
    <mergeCell ref="G15:I15"/>
    <mergeCell ref="E15:F15"/>
    <mergeCell ref="C15:D15"/>
    <mergeCell ref="E14:F14"/>
    <mergeCell ref="A10:G10"/>
    <mergeCell ref="A11:G11"/>
    <mergeCell ref="N10:O10"/>
    <mergeCell ref="N11:O11"/>
    <mergeCell ref="J15:K15"/>
  </mergeCells>
  <pageMargins left="0.511811024" right="0.511811024" top="0.57999999999999996" bottom="0.39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0</xdr:col>
                    <xdr:colOff>400050</xdr:colOff>
                    <xdr:row>16</xdr:row>
                    <xdr:rowOff>190500</xdr:rowOff>
                  </from>
                  <to>
                    <xdr:col>2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0</xdr:rowOff>
                  </from>
                  <to>
                    <xdr:col>3</xdr:col>
                    <xdr:colOff>314325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5</xdr:col>
                    <xdr:colOff>400050</xdr:colOff>
                    <xdr:row>16</xdr:row>
                    <xdr:rowOff>190500</xdr:rowOff>
                  </from>
                  <to>
                    <xdr:col>7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7</xdr:col>
                    <xdr:colOff>209550</xdr:colOff>
                    <xdr:row>17</xdr:row>
                    <xdr:rowOff>0</xdr:rowOff>
                  </from>
                  <to>
                    <xdr:col>8</xdr:col>
                    <xdr:colOff>314325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10</xdr:col>
                    <xdr:colOff>400050</xdr:colOff>
                    <xdr:row>16</xdr:row>
                    <xdr:rowOff>190500</xdr:rowOff>
                  </from>
                  <to>
                    <xdr:col>12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12</xdr:col>
                    <xdr:colOff>209550</xdr:colOff>
                    <xdr:row>17</xdr:row>
                    <xdr:rowOff>0</xdr:rowOff>
                  </from>
                  <to>
                    <xdr:col>13</xdr:col>
                    <xdr:colOff>314325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0</xdr:col>
                    <xdr:colOff>219075</xdr:colOff>
                    <xdr:row>18</xdr:row>
                    <xdr:rowOff>190500</xdr:rowOff>
                  </from>
                  <to>
                    <xdr:col>1</xdr:col>
                    <xdr:colOff>219075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0</xdr:rowOff>
                  </from>
                  <to>
                    <xdr:col>2</xdr:col>
                    <xdr:colOff>352425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0</xdr:col>
                    <xdr:colOff>400050</xdr:colOff>
                    <xdr:row>20</xdr:row>
                    <xdr:rowOff>190500</xdr:rowOff>
                  </from>
                  <to>
                    <xdr:col>2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0</xdr:rowOff>
                  </from>
                  <to>
                    <xdr:col>3</xdr:col>
                    <xdr:colOff>314325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5</xdr:col>
                    <xdr:colOff>400050</xdr:colOff>
                    <xdr:row>20</xdr:row>
                    <xdr:rowOff>190500</xdr:rowOff>
                  </from>
                  <to>
                    <xdr:col>7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0</xdr:rowOff>
                  </from>
                  <to>
                    <xdr:col>8</xdr:col>
                    <xdr:colOff>314325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10</xdr:col>
                    <xdr:colOff>400050</xdr:colOff>
                    <xdr:row>20</xdr:row>
                    <xdr:rowOff>190500</xdr:rowOff>
                  </from>
                  <to>
                    <xdr:col>12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12</xdr:col>
                    <xdr:colOff>209550</xdr:colOff>
                    <xdr:row>21</xdr:row>
                    <xdr:rowOff>0</xdr:rowOff>
                  </from>
                  <to>
                    <xdr:col>13</xdr:col>
                    <xdr:colOff>314325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G37"/>
  <sheetViews>
    <sheetView workbookViewId="0">
      <selection activeCell="D6" sqref="D6"/>
    </sheetView>
  </sheetViews>
  <sheetFormatPr defaultRowHeight="15" x14ac:dyDescent="0.25"/>
  <cols>
    <col min="1" max="1" width="39.85546875" bestFit="1" customWidth="1"/>
    <col min="4" max="4" width="55" bestFit="1" customWidth="1"/>
    <col min="7" max="7" width="21" bestFit="1" customWidth="1"/>
  </cols>
  <sheetData>
    <row r="1" spans="1:7" x14ac:dyDescent="0.25">
      <c r="D1" t="s">
        <v>95</v>
      </c>
      <c r="G1" s="3" t="s">
        <v>125</v>
      </c>
    </row>
    <row r="2" spans="1:7" x14ac:dyDescent="0.25">
      <c r="A2" t="s">
        <v>53</v>
      </c>
      <c r="D2" t="s">
        <v>88</v>
      </c>
      <c r="G2" t="s">
        <v>100</v>
      </c>
    </row>
    <row r="3" spans="1:7" x14ac:dyDescent="0.25">
      <c r="A3" t="s">
        <v>87</v>
      </c>
      <c r="D3" t="s">
        <v>102</v>
      </c>
      <c r="G3" t="s">
        <v>91</v>
      </c>
    </row>
    <row r="4" spans="1:7" x14ac:dyDescent="0.25">
      <c r="A4" t="s">
        <v>54</v>
      </c>
      <c r="D4" t="s">
        <v>118</v>
      </c>
      <c r="G4" t="s">
        <v>115</v>
      </c>
    </row>
    <row r="5" spans="1:7" x14ac:dyDescent="0.25">
      <c r="A5" t="s">
        <v>55</v>
      </c>
      <c r="D5" s="3" t="s">
        <v>131</v>
      </c>
      <c r="G5" t="s">
        <v>117</v>
      </c>
    </row>
    <row r="6" spans="1:7" x14ac:dyDescent="0.25">
      <c r="A6" t="s">
        <v>56</v>
      </c>
      <c r="D6" t="s">
        <v>122</v>
      </c>
      <c r="G6" t="s">
        <v>92</v>
      </c>
    </row>
    <row r="7" spans="1:7" x14ac:dyDescent="0.25">
      <c r="A7" t="s">
        <v>57</v>
      </c>
      <c r="D7" t="s">
        <v>120</v>
      </c>
      <c r="G7" t="s">
        <v>114</v>
      </c>
    </row>
    <row r="8" spans="1:7" x14ac:dyDescent="0.25">
      <c r="A8" t="s">
        <v>58</v>
      </c>
      <c r="D8" t="s">
        <v>121</v>
      </c>
      <c r="G8" t="s">
        <v>89</v>
      </c>
    </row>
    <row r="9" spans="1:7" x14ac:dyDescent="0.25">
      <c r="A9" t="s">
        <v>59</v>
      </c>
      <c r="D9" t="s">
        <v>119</v>
      </c>
      <c r="G9" t="s">
        <v>93</v>
      </c>
    </row>
    <row r="10" spans="1:7" x14ac:dyDescent="0.25">
      <c r="A10" t="s">
        <v>60</v>
      </c>
      <c r="D10" t="s">
        <v>127</v>
      </c>
      <c r="G10" t="s">
        <v>94</v>
      </c>
    </row>
    <row r="11" spans="1:7" x14ac:dyDescent="0.25">
      <c r="A11" t="s">
        <v>61</v>
      </c>
      <c r="G11" s="3" t="s">
        <v>129</v>
      </c>
    </row>
    <row r="12" spans="1:7" x14ac:dyDescent="0.25">
      <c r="A12" t="s">
        <v>62</v>
      </c>
      <c r="G12" s="3"/>
    </row>
    <row r="13" spans="1:7" x14ac:dyDescent="0.25">
      <c r="A13" t="s">
        <v>63</v>
      </c>
      <c r="G13" s="3"/>
    </row>
    <row r="14" spans="1:7" x14ac:dyDescent="0.25">
      <c r="A14" t="s">
        <v>64</v>
      </c>
      <c r="G14" s="3"/>
    </row>
    <row r="15" spans="1:7" x14ac:dyDescent="0.25">
      <c r="A15" t="s">
        <v>65</v>
      </c>
      <c r="G15" s="3"/>
    </row>
    <row r="16" spans="1:7" x14ac:dyDescent="0.25">
      <c r="A16" t="s">
        <v>66</v>
      </c>
      <c r="D16" t="s">
        <v>98</v>
      </c>
      <c r="G16" s="3"/>
    </row>
    <row r="17" spans="1:7" x14ac:dyDescent="0.25">
      <c r="A17" t="s">
        <v>67</v>
      </c>
      <c r="D17" t="s">
        <v>97</v>
      </c>
      <c r="G17" s="3"/>
    </row>
    <row r="18" spans="1:7" x14ac:dyDescent="0.25">
      <c r="A18" t="s">
        <v>68</v>
      </c>
      <c r="D18" t="s">
        <v>99</v>
      </c>
      <c r="G18" s="3"/>
    </row>
    <row r="19" spans="1:7" x14ac:dyDescent="0.25">
      <c r="A19" t="s">
        <v>69</v>
      </c>
      <c r="D19" t="s">
        <v>90</v>
      </c>
    </row>
    <row r="20" spans="1:7" x14ac:dyDescent="0.25">
      <c r="A20" t="s">
        <v>70</v>
      </c>
      <c r="D20" t="s">
        <v>113</v>
      </c>
      <c r="G20" s="3"/>
    </row>
    <row r="21" spans="1:7" x14ac:dyDescent="0.25">
      <c r="A21" t="s">
        <v>71</v>
      </c>
    </row>
    <row r="22" spans="1:7" x14ac:dyDescent="0.25">
      <c r="A22" t="s">
        <v>72</v>
      </c>
    </row>
    <row r="23" spans="1:7" x14ac:dyDescent="0.25">
      <c r="A23" t="s">
        <v>73</v>
      </c>
    </row>
    <row r="24" spans="1:7" x14ac:dyDescent="0.25">
      <c r="A24" t="s">
        <v>74</v>
      </c>
    </row>
    <row r="25" spans="1:7" x14ac:dyDescent="0.25">
      <c r="A25" t="s">
        <v>75</v>
      </c>
      <c r="D25" t="s">
        <v>109</v>
      </c>
    </row>
    <row r="26" spans="1:7" x14ac:dyDescent="0.25">
      <c r="A26" t="s">
        <v>76</v>
      </c>
      <c r="D26" t="s">
        <v>110</v>
      </c>
    </row>
    <row r="27" spans="1:7" x14ac:dyDescent="0.25">
      <c r="A27" t="s">
        <v>77</v>
      </c>
      <c r="D27" t="s">
        <v>111</v>
      </c>
    </row>
    <row r="28" spans="1:7" x14ac:dyDescent="0.25">
      <c r="A28" t="s">
        <v>78</v>
      </c>
      <c r="D28" t="s">
        <v>126</v>
      </c>
    </row>
    <row r="29" spans="1:7" x14ac:dyDescent="0.25">
      <c r="A29" t="s">
        <v>79</v>
      </c>
    </row>
    <row r="30" spans="1:7" x14ac:dyDescent="0.25">
      <c r="A30" t="s">
        <v>80</v>
      </c>
    </row>
    <row r="31" spans="1:7" x14ac:dyDescent="0.25">
      <c r="A31" t="s">
        <v>81</v>
      </c>
    </row>
    <row r="32" spans="1:7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128</v>
      </c>
    </row>
  </sheetData>
  <sortState ref="D1:D9">
    <sortCondition ref="D1:D9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2º sem</vt:lpstr>
      <vt:lpstr>Check List</vt:lpstr>
      <vt:lpstr>Info</vt:lpstr>
      <vt:lpstr>'2º sem'!Area_de_impressao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Silva Siqueira</dc:creator>
  <cp:lastModifiedBy>Julio Cesar Jorge Costa</cp:lastModifiedBy>
  <cp:lastPrinted>2023-04-28T15:03:05Z</cp:lastPrinted>
  <dcterms:created xsi:type="dcterms:W3CDTF">2018-04-10T17:59:02Z</dcterms:created>
  <dcterms:modified xsi:type="dcterms:W3CDTF">2023-04-28T18:15:29Z</dcterms:modified>
</cp:coreProperties>
</file>